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'10'!$A$1:$E$20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'3'!$A$1:$E$12</definedName>
    <definedName name="_xlnm.Print_Area" localSheetId="5">'4'!$A$1:$D$34</definedName>
    <definedName name="_xlnm.Print_Area" localSheetId="6">'5'!$A$1:$K$9</definedName>
    <definedName name="_xlnm.Print_Area" localSheetId="7">'6'!$A$1:$E$12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'封面'!$A$1:$H$23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<sst xmlns="http://schemas.openxmlformats.org/spreadsheetml/2006/main" count="449" uniqueCount="340">
  <si>
    <t>单位代码：</t>
  </si>
  <si>
    <t>单位名称：</t>
  </si>
  <si>
    <t>部门预算公开表</t>
  </si>
  <si>
    <t>部门领导：</t>
  </si>
  <si>
    <t>财务负责人：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</si>
  <si>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</si>
  <si>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</si>
  <si>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</si>
  <si>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</si>
  <si>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</si>
  <si>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</si>
  <si>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</si>
  <si>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</si>
  <si>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</si>
  <si>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</si>
  <si>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</si>
  <si>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</si>
  <si>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</si>
  <si>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</si>
  <si>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</si>
  <si>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</si>
  <si>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</si>
  <si>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</si>
  <si>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</si>
  <si>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</si>
  <si>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</si>
  <si>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</si>
  <si>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</si>
  <si>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</si>
  <si>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</si>
  <si>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</si>
  <si>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</si>
  <si>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</si>
  <si>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</si>
  <si>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</si>
  <si>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</si>
  <si>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</si>
  <si>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</si>
  <si>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</si>
  <si>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</si>
  <si>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</si>
  <si>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</si>
  <si>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</si>
  <si>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</si>
  <si>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</si>
  <si>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</si>
  <si>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</si>
  <si>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</si>
  <si>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</si>
  <si>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</si>
  <si>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</si>
  <si>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</si>
  <si>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</si>
  <si>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</si>
  <si>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</si>
  <si>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</si>
  <si>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</si>
  <si>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</si>
  <si>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</si>
  <si>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</si>
  <si>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</si>
  <si>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</si>
  <si>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</si>
  <si>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</si>
  <si>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</si>
  <si>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</si>
  <si>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</si>
  <si>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</si>
  <si>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</si>
  <si>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</si>
  <si>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</si>
  <si>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</si>
  <si>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</si>
  <si>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</si>
  <si>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</si>
  <si>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</si>
  <si>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</si>
  <si>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</si>
  <si>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</si>
  <si>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</si>
  <si>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</si>
  <si>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</si>
  <si>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</si>
  <si>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</si>
  <si>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</si>
  <si>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</si>
  <si>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</si>
  <si>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</si>
  <si>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</si>
  <si>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</si>
  <si>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</si>
  <si>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</si>
  <si>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</si>
  <si>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</si>
  <si>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</si>
  <si>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</si>
  <si>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</si>
  <si>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</si>
  <si>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</si>
  <si>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</si>
  <si>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</si>
  <si>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</si>
  <si>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</si>
  <si>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</si>
  <si>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</si>
  <si>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</si>
  <si>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</si>
  <si>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</si>
  <si>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</si>
  <si>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</si>
  <si>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</si>
  <si>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</si>
  <si>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</si>
  <si>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</si>
  <si>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</si>
  <si>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</si>
  <si>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</si>
  <si>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</si>
  <si>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</si>
  <si>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</si>
  <si>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</si>
  <si>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</si>
  <si>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</si>
  <si>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</si>
  <si>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</si>
  <si>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</si>
  <si>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</si>
  <si>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</si>
  <si>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</si>
  <si>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</si>
  <si>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</si>
  <si>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</si>
  <si>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</si>
  <si>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</si>
  <si>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</si>
  <si>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</si>
  <si>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</si>
  <si>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</si>
  <si>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</si>
  <si>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</si>
  <si>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</si>
  <si>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</si>
  <si>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</si>
  <si>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</si>
  <si>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</si>
  <si>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</si>
  <si>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</si>
  <si>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</si>
  <si>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</si>
  <si>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</si>
  <si>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</si>
  <si>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</si>
  <si>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</si>
  <si>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</si>
  <si>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</si>
  <si>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</si>
  <si>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</si>
  <si>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</si>
  <si>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</si>
  <si>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</si>
  <si>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</si>
  <si>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</si>
  <si>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</si>
  <si>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</si>
  <si>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</si>
  <si>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</si>
  <si>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</si>
  <si>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</si>
  <si>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</si>
  <si>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</si>
  <si>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</si>
  <si>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</si>
  <si>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</si>
  <si>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</si>
  <si>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</si>
  <si>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</si>
  <si>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</si>
  <si>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</si>
  <si>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</si>
  <si>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</si>
  <si>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</si>
  <si>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</si>
  <si>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</si>
  <si>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</si>
  <si>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</si>
  <si>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</si>
  <si>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</si>
  <si>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</si>
  <si>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</si>
  <si>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</si>
  <si>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</si>
  <si>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</si>
  <si>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</si>
  <si>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</si>
  <si>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</si>
  <si>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</si>
  <si>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</si>
  <si>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</si>
  <si>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</si>
  <si>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</si>
  <si>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</si>
  <si>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</si>
  <si>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</si>
  <si>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</si>
  <si>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</si>
  <si>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</si>
  <si>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</si>
  <si>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</si>
  <si>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</si>
  <si>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</si>
  <si>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</si>
  <si>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</si>
  <si>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</si>
  <si>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</si>
  <si>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</si>
  <si>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</si>
  <si>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</si>
  <si>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</si>
  <si>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</si>
  <si>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</si>
  <si>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</si>
  <si>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</si>
  <si>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</si>
  <si>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</si>
  <si>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</si>
  <si>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</si>
  <si>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</si>
  <si>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</si>
  <si>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</si>
  <si>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</si>
  <si>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</si>
  <si>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</si>
  <si>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</si>
  <si>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</si>
  <si>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</si>
  <si>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</si>
  <si>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</si>
  <si>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</si>
  <si>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</si>
  <si>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</si>
  <si>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</si>
  <si>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</si>
  <si>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</si>
  <si>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</si>
  <si>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</si>
  <si>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</si>
  <si>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</si>
  <si>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</si>
  <si>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</si>
  <si>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</si>
  <si>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</si>
  <si>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</si>
  <si>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</si>
  <si>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</si>
  <si>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</si>
  <si>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</si>
  <si>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</si>
  <si>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</si>
  <si>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</si>
  <si>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</si>
  <si>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</si>
  <si>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</si>
  <si>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</si>
  <si>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</si>
  <si>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</si>
  <si>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</si>
  <si>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</si>
  <si>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</si>
  <si>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</si>
  <si>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</si>
  <si>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</si>
  <si>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</si>
  <si>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</si>
  <si>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</si>
  <si>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</si>
  <si>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</si>
  <si>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</si>
  <si>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</si>
  <si>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</si>
  <si>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</si>
  <si>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</si>
  <si>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</si>
  <si>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</si>
  <si>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</si>
  <si>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</si>
  <si>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</si>
  <si>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</si>
  <si>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</si>
  <si>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</si>
  <si>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</si>
  <si>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</si>
  <si>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</si>
  <si>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</si>
  <si>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</si>
  <si>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</si>
  <si>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</si>
  <si>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</si>
  <si>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</si>
  <si>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</si>
  <si>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</si>
  <si>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</si>
  <si>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</si>
  <si>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</si>
  <si>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</si>
  <si>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</si>
  <si>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</si>
  <si>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行政运行</t>
  </si>
  <si>
    <t>其他教育管理事务支出</t>
  </si>
  <si>
    <t>归口管理的行政单位离退休</t>
  </si>
  <si>
    <t>事业单位离退休</t>
  </si>
  <si>
    <t>2050905</t>
  </si>
  <si>
    <t>地方教育附加费用于职业教育专项补助</t>
  </si>
  <si>
    <t>2050999</t>
  </si>
  <si>
    <t>教育局工作经费</t>
  </si>
  <si>
    <t>控辍保学工作经费</t>
  </si>
  <si>
    <t>州直学校初中毕业考试与高中学业水平考试经费</t>
  </si>
  <si>
    <t>教育督导经费</t>
  </si>
  <si>
    <t>均衡发展工作经费</t>
  </si>
  <si>
    <t>全面改薄工作经费</t>
  </si>
  <si>
    <t>劳务费</t>
  </si>
  <si>
    <t>会议费</t>
  </si>
  <si>
    <t>公务接待费</t>
  </si>
  <si>
    <t>合计</t>
  </si>
  <si>
    <r>
      <t>2050101</t>
    </r>
    <r>
      <rPr>
        <sz val="8"/>
        <rFont val="宋体"/>
        <family val="0"/>
      </rPr>
      <t>行政运行</t>
    </r>
  </si>
  <si>
    <r>
      <t>2050199</t>
    </r>
    <r>
      <rPr>
        <sz val="8"/>
        <rFont val="宋体"/>
        <family val="0"/>
      </rPr>
      <t>其他教育管理事务支出</t>
    </r>
  </si>
  <si>
    <t>中等职业学校教学设施</t>
  </si>
  <si>
    <r>
      <t>2050905</t>
    </r>
    <r>
      <rPr>
        <sz val="8"/>
        <rFont val="宋体"/>
        <family val="0"/>
      </rPr>
      <t>中等职业学校教学设施</t>
    </r>
  </si>
  <si>
    <t>其他教育费附加安排的支出</t>
  </si>
  <si>
    <r>
      <t>2050999</t>
    </r>
    <r>
      <rPr>
        <sz val="8"/>
        <rFont val="宋体"/>
        <family val="0"/>
      </rPr>
      <t>其他教育费附加安排的支出</t>
    </r>
  </si>
  <si>
    <r>
      <t>2080501</t>
    </r>
    <r>
      <rPr>
        <sz val="8"/>
        <rFont val="宋体"/>
        <family val="0"/>
      </rPr>
      <t>归口管理的行政单位离退休</t>
    </r>
  </si>
  <si>
    <r>
      <t>2080502</t>
    </r>
    <r>
      <rPr>
        <sz val="8"/>
        <rFont val="宋体"/>
        <family val="0"/>
      </rPr>
      <t>事业单位离退休</t>
    </r>
  </si>
  <si>
    <t>（二十五）债务还本支出</t>
  </si>
  <si>
    <t xml:space="preserve"> 其他对个人和家庭的补助（休假补贴）</t>
  </si>
  <si>
    <t xml:space="preserve"> 其他工资福利支出（包括冬装费、取暖补贴、班主任津贴）
</t>
  </si>
  <si>
    <t>甘南州教育局</t>
  </si>
  <si>
    <r>
      <t>编制日期：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16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日</t>
    </r>
  </si>
  <si>
    <t>尚学杰</t>
  </si>
  <si>
    <t>龙布</t>
  </si>
  <si>
    <t>制表人：</t>
  </si>
  <si>
    <t>刘瑾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</si>
</sst>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0"/>
    <numFmt numFmtId="191" formatCode="###,##0.00"/>
    <numFmt numFmtId="192" formatCode="##0.00"/>
    <numFmt numFmtId="193" formatCode="###,##0"/>
    <numFmt numFmtId="194" formatCode="0.0_ "/>
    <numFmt numFmtId="195" formatCode="0.00_ "/>
    <numFmt numFmtId="196" formatCode="###,##0.0"/>
    <numFmt numFmtId="197" formatCode="#,##0.000"/>
    <numFmt numFmtId="198" formatCode="#,##0.0"/>
    <numFmt numFmtId="199" formatCode="#,##0.000;[Red]#,##0.000"/>
    <numFmt numFmtId="200" formatCode="#,##0.0;[Red]#,##0.0"/>
    <numFmt numFmtId="201" formatCode="#,##0;[Red]#,##0"/>
    <numFmt numFmtId="202" formatCode="#,##0.0_ "/>
    <numFmt numFmtId="203" formatCode="#,##0_ "/>
    <numFmt numFmtId="204" formatCode="#,##0.0_ ;[Red]\-#,##0.0\ "/>
    <numFmt numFmtId="205" formatCode="#,##0_ ;[Red]\-#,##0\ "/>
  </numFmts>
  <fonts count="70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color indexed="58"/>
      <name val="宋体"/>
      <family val="0"/>
    </font>
    <font>
      <sz val="8"/>
      <name val="Default"/>
      <family val="2"/>
    </font>
    <font>
      <sz val="10"/>
      <name val="Default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宋体"/>
      <family val="0"/>
    </font>
    <font>
      <sz val="9"/>
      <name val="Default"/>
      <family val="2"/>
    </font>
    <font>
      <b/>
      <sz val="9"/>
      <name val="Arial"/>
      <family val="2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22" borderId="7" applyNumberFormat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9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50" applyFill="1">
      <alignment/>
      <protection/>
    </xf>
    <xf numFmtId="0" fontId="2" fillId="0" borderId="0" xfId="50" applyFont="1" applyBorder="1" applyAlignment="1" applyProtection="1">
      <alignment/>
      <protection/>
    </xf>
    <xf numFmtId="0" fontId="0" fillId="0" borderId="0" xfId="50">
      <alignment/>
      <protection/>
    </xf>
    <xf numFmtId="0" fontId="4" fillId="0" borderId="18" xfId="50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/>
      <protection/>
    </xf>
    <xf numFmtId="0" fontId="4" fillId="0" borderId="0" xfId="50" applyFont="1" applyBorder="1" applyAlignment="1" applyProtection="1">
      <alignment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4" fillId="0" borderId="19" xfId="50" applyFont="1" applyBorder="1" applyAlignment="1" applyProtection="1">
      <alignment horizontal="center" vertical="center"/>
      <protection/>
    </xf>
    <xf numFmtId="0" fontId="4" fillId="0" borderId="22" xfId="50" applyFont="1" applyBorder="1" applyAlignment="1" applyProtection="1">
      <alignment horizontal="center" vertical="center"/>
      <protection/>
    </xf>
    <xf numFmtId="0" fontId="4" fillId="0" borderId="20" xfId="50" applyFont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vertical="center"/>
      <protection/>
    </xf>
    <xf numFmtId="176" fontId="4" fillId="0" borderId="22" xfId="50" applyNumberFormat="1" applyFont="1" applyFill="1" applyBorder="1" applyAlignment="1" applyProtection="1">
      <alignment vertical="center"/>
      <protection/>
    </xf>
    <xf numFmtId="176" fontId="4" fillId="0" borderId="21" xfId="50" applyNumberFormat="1" applyFont="1" applyFill="1" applyBorder="1" applyAlignment="1" applyProtection="1">
      <alignment horizontal="right" vertical="center" wrapText="1"/>
      <protection/>
    </xf>
    <xf numFmtId="0" fontId="2" fillId="0" borderId="0" xfId="50" applyFont="1" applyFill="1" applyBorder="1" applyAlignment="1" applyProtection="1">
      <alignment/>
      <protection/>
    </xf>
    <xf numFmtId="176" fontId="4" fillId="0" borderId="22" xfId="50" applyNumberFormat="1" applyFont="1" applyFill="1" applyBorder="1" applyAlignment="1" applyProtection="1">
      <alignment horizontal="right" vertical="center" wrapText="1"/>
      <protection/>
    </xf>
    <xf numFmtId="0" fontId="4" fillId="0" borderId="19" xfId="50" applyFont="1" applyFill="1" applyBorder="1" applyAlignment="1" applyProtection="1">
      <alignment vertical="center"/>
      <protection/>
    </xf>
    <xf numFmtId="176" fontId="4" fillId="0" borderId="20" xfId="50" applyNumberFormat="1" applyFont="1" applyFill="1" applyBorder="1" applyAlignment="1" applyProtection="1">
      <alignment horizontal="right" vertical="center" wrapText="1"/>
      <protection/>
    </xf>
    <xf numFmtId="176" fontId="4" fillId="0" borderId="20" xfId="50" applyNumberFormat="1" applyFont="1" applyFill="1" applyBorder="1" applyAlignment="1" applyProtection="1">
      <alignment vertical="center" wrapText="1"/>
      <protection/>
    </xf>
    <xf numFmtId="176" fontId="4" fillId="0" borderId="21" xfId="50" applyNumberFormat="1" applyFont="1" applyFill="1" applyBorder="1" applyAlignment="1" applyProtection="1">
      <alignment vertical="center" wrapText="1"/>
      <protection/>
    </xf>
    <xf numFmtId="0" fontId="4" fillId="0" borderId="21" xfId="50" applyFont="1" applyBorder="1" applyAlignment="1" applyProtection="1">
      <alignment vertical="center"/>
      <protection/>
    </xf>
    <xf numFmtId="176" fontId="4" fillId="0" borderId="22" xfId="50" applyNumberFormat="1" applyFont="1" applyBorder="1" applyAlignment="1" applyProtection="1">
      <alignment vertical="center"/>
      <protection/>
    </xf>
    <xf numFmtId="176" fontId="4" fillId="0" borderId="21" xfId="50" applyNumberFormat="1" applyFont="1" applyBorder="1" applyAlignment="1" applyProtection="1">
      <alignment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176" fontId="4" fillId="0" borderId="22" xfId="50" applyNumberFormat="1" applyFont="1" applyFill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176" fontId="4" fillId="0" borderId="22" xfId="50" applyNumberFormat="1" applyFont="1" applyBorder="1" applyAlignment="1" applyProtection="1">
      <alignment horizontal="center" vertical="center"/>
      <protection/>
    </xf>
    <xf numFmtId="4" fontId="4" fillId="0" borderId="22" xfId="50" applyNumberFormat="1" applyFont="1" applyFill="1" applyBorder="1" applyAlignment="1" applyProtection="1">
      <alignment horizontal="right" vertical="center" wrapText="1"/>
      <protection/>
    </xf>
    <xf numFmtId="181" fontId="4" fillId="0" borderId="22" xfId="50" applyNumberFormat="1" applyFont="1" applyFill="1" applyBorder="1" applyAlignment="1" applyProtection="1">
      <alignment horizontal="right" vertical="center" wrapText="1"/>
      <protection/>
    </xf>
    <xf numFmtId="176" fontId="4" fillId="0" borderId="21" xfId="50" applyNumberFormat="1" applyFont="1" applyFill="1" applyBorder="1" applyAlignment="1" applyProtection="1">
      <alignment/>
      <protection/>
    </xf>
    <xf numFmtId="176" fontId="4" fillId="0" borderId="22" xfId="50" applyNumberFormat="1" applyFont="1" applyBorder="1" applyAlignment="1" applyProtection="1">
      <alignment horizontal="right" vertical="center" wrapText="1"/>
      <protection/>
    </xf>
    <xf numFmtId="176" fontId="4" fillId="0" borderId="22" xfId="50" applyNumberFormat="1" applyFont="1" applyBorder="1" applyAlignment="1" applyProtection="1">
      <alignment/>
      <protection/>
    </xf>
    <xf numFmtId="0" fontId="4" fillId="0" borderId="21" xfId="50" applyFont="1" applyBorder="1" applyAlignment="1" applyProtection="1">
      <alignment/>
      <protection/>
    </xf>
    <xf numFmtId="176" fontId="4" fillId="0" borderId="21" xfId="5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143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143" applyFont="1" applyBorder="1" applyAlignment="1" applyProtection="1">
      <alignment vertical="center"/>
      <protection/>
    </xf>
    <xf numFmtId="0" fontId="5" fillId="0" borderId="23" xfId="143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17" fillId="0" borderId="24" xfId="143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right" vertical="center"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>
      <alignment horizontal="left" vertical="center" shrinkToFit="1"/>
    </xf>
    <xf numFmtId="0" fontId="24" fillId="0" borderId="29" xfId="0" applyNumberFormat="1" applyFont="1" applyFill="1" applyBorder="1" applyAlignment="1">
      <alignment horizontal="left" vertical="center" shrinkToFit="1"/>
    </xf>
    <xf numFmtId="0" fontId="4" fillId="0" borderId="23" xfId="0" applyFont="1" applyFill="1" applyBorder="1" applyAlignment="1" applyProtection="1">
      <alignment horizontal="right" vertical="center"/>
      <protection/>
    </xf>
    <xf numFmtId="0" fontId="24" fillId="0" borderId="13" xfId="132" applyNumberFormat="1" applyFont="1" applyFill="1" applyBorder="1" applyAlignment="1">
      <alignment horizontal="left" vertical="center" shrinkToFit="1"/>
    </xf>
    <xf numFmtId="0" fontId="24" fillId="0" borderId="13" xfId="142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179" fontId="9" fillId="0" borderId="30" xfId="0" applyNumberFormat="1" applyFont="1" applyFill="1" applyBorder="1" applyAlignment="1" applyProtection="1">
      <alignment horizontal="right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179" fontId="9" fillId="0" borderId="13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>
      <alignment horizontal="left" vertical="center" wrapText="1" shrinkToFit="1"/>
    </xf>
    <xf numFmtId="49" fontId="4" fillId="0" borderId="31" xfId="0" applyNumberFormat="1" applyFont="1" applyFill="1" applyBorder="1" applyAlignment="1">
      <alignment horizontal="center" vertical="center" wrapText="1"/>
    </xf>
    <xf numFmtId="193" fontId="30" fillId="0" borderId="23" xfId="119" applyNumberFormat="1" applyFont="1" applyFill="1" applyBorder="1" applyAlignment="1">
      <alignment horizontal="right" vertical="center" wrapText="1"/>
    </xf>
    <xf numFmtId="193" fontId="30" fillId="0" borderId="23" xfId="120" applyNumberFormat="1" applyFont="1" applyFill="1" applyBorder="1" applyAlignment="1">
      <alignment horizontal="right" vertical="center" wrapText="1"/>
    </xf>
    <xf numFmtId="179" fontId="4" fillId="0" borderId="30" xfId="0" applyNumberFormat="1" applyFont="1" applyFill="1" applyBorder="1" applyAlignment="1" applyProtection="1">
      <alignment horizontal="right" vertical="center" wrapText="1"/>
      <protection/>
    </xf>
    <xf numFmtId="193" fontId="30" fillId="0" borderId="23" xfId="122" applyNumberFormat="1" applyFont="1" applyFill="1" applyBorder="1" applyAlignment="1">
      <alignment horizontal="right" vertical="center" wrapText="1"/>
    </xf>
    <xf numFmtId="193" fontId="30" fillId="0" borderId="23" xfId="106" applyNumberFormat="1" applyFont="1" applyFill="1" applyBorder="1" applyAlignment="1">
      <alignment horizontal="right" vertical="center" wrapText="1"/>
    </xf>
    <xf numFmtId="193" fontId="30" fillId="0" borderId="23" xfId="107" applyNumberFormat="1" applyFont="1" applyFill="1" applyBorder="1" applyAlignment="1">
      <alignment horizontal="right" vertical="center" wrapText="1"/>
    </xf>
    <xf numFmtId="193" fontId="30" fillId="0" borderId="23" xfId="108" applyNumberFormat="1" applyFont="1" applyFill="1" applyBorder="1" applyAlignment="1">
      <alignment horizontal="right" vertical="center" wrapText="1"/>
    </xf>
    <xf numFmtId="193" fontId="30" fillId="0" borderId="23" xfId="123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193" fontId="30" fillId="0" borderId="23" xfId="125" applyNumberFormat="1" applyFont="1" applyFill="1" applyBorder="1" applyAlignment="1">
      <alignment horizontal="right" vertical="center" wrapText="1"/>
    </xf>
    <xf numFmtId="193" fontId="30" fillId="0" borderId="15" xfId="112" applyNumberFormat="1" applyFont="1" applyFill="1" applyBorder="1" applyAlignment="1">
      <alignment horizontal="right" vertical="center" wrapText="1"/>
    </xf>
    <xf numFmtId="193" fontId="30" fillId="0" borderId="15" xfId="124" applyNumberFormat="1" applyFont="1" applyFill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0" fontId="15" fillId="0" borderId="13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>
      <alignment vertical="center"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right" vertical="center"/>
      <protection/>
    </xf>
    <xf numFmtId="0" fontId="25" fillId="33" borderId="23" xfId="126" applyNumberFormat="1" applyFont="1" applyFill="1" applyBorder="1" applyAlignment="1">
      <alignment horizontal="center" vertical="center" shrinkToFit="1"/>
    </xf>
    <xf numFmtId="0" fontId="25" fillId="33" borderId="23" xfId="127" applyNumberFormat="1" applyFont="1" applyFill="1" applyBorder="1" applyAlignment="1">
      <alignment horizontal="center" vertical="center" wrapText="1" shrinkToFit="1"/>
    </xf>
    <xf numFmtId="193" fontId="25" fillId="33" borderId="23" xfId="128" applyNumberFormat="1" applyFont="1" applyFill="1" applyBorder="1" applyAlignment="1">
      <alignment horizontal="center" vertical="center" shrinkToFit="1"/>
    </xf>
    <xf numFmtId="0" fontId="25" fillId="33" borderId="23" xfId="129" applyNumberFormat="1" applyFont="1" applyFill="1" applyBorder="1" applyAlignment="1">
      <alignment horizontal="center" vertical="center" shrinkToFit="1"/>
    </xf>
    <xf numFmtId="0" fontId="25" fillId="33" borderId="23" xfId="130" applyNumberFormat="1" applyFont="1" applyFill="1" applyBorder="1" applyAlignment="1">
      <alignment horizontal="center" vertical="center" wrapText="1" shrinkToFit="1"/>
    </xf>
    <xf numFmtId="193" fontId="25" fillId="33" borderId="23" xfId="131" applyNumberFormat="1" applyFont="1" applyFill="1" applyBorder="1" applyAlignment="1">
      <alignment horizontal="center" vertical="center" shrinkToFit="1"/>
    </xf>
    <xf numFmtId="0" fontId="25" fillId="33" borderId="23" xfId="133" applyNumberFormat="1" applyFont="1" applyFill="1" applyBorder="1" applyAlignment="1">
      <alignment horizontal="center" vertical="center" wrapText="1" shrinkToFit="1"/>
    </xf>
    <xf numFmtId="193" fontId="25" fillId="33" borderId="23" xfId="134" applyNumberFormat="1" applyFont="1" applyFill="1" applyBorder="1" applyAlignment="1">
      <alignment horizontal="center" vertical="center" shrinkToFit="1"/>
    </xf>
    <xf numFmtId="193" fontId="25" fillId="33" borderId="15" xfId="135" applyNumberFormat="1" applyFont="1" applyFill="1" applyBorder="1" applyAlignment="1">
      <alignment horizontal="right" vertical="center" wrapText="1"/>
    </xf>
    <xf numFmtId="193" fontId="25" fillId="33" borderId="15" xfId="136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90" fontId="9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24" fillId="0" borderId="13" xfId="121" applyNumberFormat="1" applyFont="1" applyFill="1" applyBorder="1" applyAlignment="1">
      <alignment horizontal="right" vertical="center" shrinkToFit="1"/>
    </xf>
    <xf numFmtId="201" fontId="9" fillId="0" borderId="13" xfId="0" applyNumberFormat="1" applyFont="1" applyFill="1" applyBorder="1" applyAlignment="1" applyProtection="1">
      <alignment horizontal="right" vertical="center" wrapText="1"/>
      <protection/>
    </xf>
    <xf numFmtId="201" fontId="9" fillId="0" borderId="13" xfId="0" applyNumberFormat="1" applyFont="1" applyFill="1" applyBorder="1" applyAlignment="1" applyProtection="1">
      <alignment vertical="center" wrapText="1"/>
      <protection/>
    </xf>
    <xf numFmtId="201" fontId="4" fillId="0" borderId="13" xfId="0" applyNumberFormat="1" applyFont="1" applyFill="1" applyBorder="1" applyAlignment="1" applyProtection="1">
      <alignment horizontal="right" vertical="center" wrapText="1"/>
      <protection/>
    </xf>
    <xf numFmtId="201" fontId="15" fillId="0" borderId="13" xfId="0" applyNumberFormat="1" applyFont="1" applyFill="1" applyBorder="1" applyAlignment="1" applyProtection="1">
      <alignment vertical="center"/>
      <protection/>
    </xf>
    <xf numFmtId="201" fontId="26" fillId="0" borderId="13" xfId="0" applyNumberFormat="1" applyFont="1" applyFill="1" applyBorder="1" applyAlignment="1" applyProtection="1">
      <alignment vertical="center"/>
      <protection/>
    </xf>
    <xf numFmtId="201" fontId="9" fillId="0" borderId="13" xfId="0" applyNumberFormat="1" applyFont="1" applyFill="1" applyBorder="1" applyAlignment="1" applyProtection="1">
      <alignment horizontal="right" vertical="center" wrapText="1"/>
      <protection/>
    </xf>
    <xf numFmtId="203" fontId="9" fillId="0" borderId="10" xfId="0" applyNumberFormat="1" applyFont="1" applyFill="1" applyBorder="1" applyAlignment="1" applyProtection="1">
      <alignment horizontal="right" vertical="center"/>
      <protection/>
    </xf>
    <xf numFmtId="203" fontId="9" fillId="0" borderId="11" xfId="0" applyNumberFormat="1" applyFont="1" applyFill="1" applyBorder="1" applyAlignment="1" applyProtection="1">
      <alignment horizontal="right" vertical="center"/>
      <protection/>
    </xf>
    <xf numFmtId="203" fontId="4" fillId="0" borderId="10" xfId="0" applyNumberFormat="1" applyFont="1" applyFill="1" applyBorder="1" applyAlignment="1" applyProtection="1">
      <alignment horizontal="right" vertical="center"/>
      <protection/>
    </xf>
    <xf numFmtId="203" fontId="30" fillId="0" borderId="23" xfId="119" applyNumberFormat="1" applyFont="1" applyFill="1" applyBorder="1" applyAlignment="1">
      <alignment horizontal="right" vertical="center" wrapText="1"/>
    </xf>
    <xf numFmtId="203" fontId="25" fillId="33" borderId="15" xfId="137" applyNumberFormat="1" applyFont="1" applyFill="1" applyBorder="1" applyAlignment="1">
      <alignment horizontal="right" vertical="center" wrapText="1"/>
    </xf>
    <xf numFmtId="203" fontId="30" fillId="0" borderId="23" xfId="120" applyNumberFormat="1" applyFont="1" applyFill="1" applyBorder="1" applyAlignment="1">
      <alignment horizontal="right" vertical="center" wrapText="1"/>
    </xf>
    <xf numFmtId="203" fontId="4" fillId="0" borderId="11" xfId="0" applyNumberFormat="1" applyFont="1" applyFill="1" applyBorder="1" applyAlignment="1" applyProtection="1">
      <alignment horizontal="right" vertical="center"/>
      <protection/>
    </xf>
    <xf numFmtId="203" fontId="30" fillId="0" borderId="23" xfId="122" applyNumberFormat="1" applyFont="1" applyFill="1" applyBorder="1" applyAlignment="1">
      <alignment horizontal="right" vertical="center" wrapText="1"/>
    </xf>
    <xf numFmtId="203" fontId="30" fillId="0" borderId="23" xfId="106" applyNumberFormat="1" applyFont="1" applyFill="1" applyBorder="1" applyAlignment="1">
      <alignment horizontal="right" vertical="center" wrapText="1"/>
    </xf>
    <xf numFmtId="203" fontId="30" fillId="0" borderId="23" xfId="107" applyNumberFormat="1" applyFont="1" applyFill="1" applyBorder="1" applyAlignment="1">
      <alignment horizontal="right" vertical="center" wrapText="1"/>
    </xf>
    <xf numFmtId="203" fontId="30" fillId="0" borderId="23" xfId="108" applyNumberFormat="1" applyFont="1" applyFill="1" applyBorder="1" applyAlignment="1">
      <alignment horizontal="right" vertical="center" wrapText="1"/>
    </xf>
    <xf numFmtId="203" fontId="30" fillId="0" borderId="23" xfId="123" applyNumberFormat="1" applyFont="1" applyFill="1" applyBorder="1" applyAlignment="1">
      <alignment horizontal="right" vertical="center" wrapText="1"/>
    </xf>
    <xf numFmtId="203" fontId="25" fillId="0" borderId="15" xfId="138" applyNumberFormat="1" applyFont="1" applyFill="1" applyBorder="1" applyAlignment="1">
      <alignment horizontal="right" vertical="center" wrapText="1"/>
    </xf>
    <xf numFmtId="203" fontId="25" fillId="0" borderId="15" xfId="139" applyNumberFormat="1" applyFont="1" applyFill="1" applyBorder="1" applyAlignment="1">
      <alignment horizontal="right" vertical="center" wrapText="1"/>
    </xf>
    <xf numFmtId="203" fontId="30" fillId="0" borderId="23" xfId="125" applyNumberFormat="1" applyFont="1" applyFill="1" applyBorder="1" applyAlignment="1">
      <alignment horizontal="right" vertical="center" wrapText="1"/>
    </xf>
    <xf numFmtId="203" fontId="25" fillId="0" borderId="23" xfId="140" applyNumberFormat="1" applyFont="1" applyFill="1" applyBorder="1" applyAlignment="1">
      <alignment horizontal="right" vertical="center" wrapText="1"/>
    </xf>
    <xf numFmtId="203" fontId="30" fillId="0" borderId="15" xfId="112" applyNumberFormat="1" applyFont="1" applyFill="1" applyBorder="1" applyAlignment="1">
      <alignment horizontal="right" vertical="center" wrapText="1"/>
    </xf>
    <xf numFmtId="0" fontId="32" fillId="0" borderId="28" xfId="0" applyNumberFormat="1" applyFont="1" applyFill="1" applyBorder="1" applyAlignment="1">
      <alignment horizontal="left" vertical="center" shrinkToFit="1"/>
    </xf>
    <xf numFmtId="190" fontId="24" fillId="0" borderId="29" xfId="0" applyNumberFormat="1" applyFont="1" applyFill="1" applyBorder="1" applyAlignment="1">
      <alignment horizontal="right" vertical="center" shrinkToFit="1"/>
    </xf>
    <xf numFmtId="190" fontId="24" fillId="0" borderId="28" xfId="0" applyNumberFormat="1" applyFont="1" applyFill="1" applyBorder="1" applyAlignment="1">
      <alignment horizontal="right" vertical="center" shrinkToFit="1"/>
    </xf>
    <xf numFmtId="190" fontId="24" fillId="0" borderId="13" xfId="141" applyNumberFormat="1" applyFont="1" applyFill="1" applyBorder="1" applyAlignment="1">
      <alignment horizontal="right" vertical="center" shrinkToFit="1"/>
    </xf>
    <xf numFmtId="190" fontId="24" fillId="0" borderId="13" xfId="40" applyNumberFormat="1" applyFont="1" applyFill="1" applyBorder="1" applyAlignment="1">
      <alignment horizontal="right" vertical="center" shrinkToFit="1"/>
    </xf>
    <xf numFmtId="0" fontId="21" fillId="0" borderId="0" xfId="0" applyFont="1" applyBorder="1" applyAlignment="1" applyProtection="1">
      <alignment horizontal="center" vertical="center"/>
      <protection/>
    </xf>
    <xf numFmtId="205" fontId="23" fillId="0" borderId="1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190" fontId="30" fillId="0" borderId="13" xfId="118" applyNumberFormat="1" applyFont="1" applyFill="1" applyBorder="1" applyAlignment="1">
      <alignment horizontal="right" vertical="center" shrinkToFit="1"/>
    </xf>
    <xf numFmtId="190" fontId="30" fillId="0" borderId="13" xfId="116" applyNumberFormat="1" applyFont="1" applyFill="1" applyBorder="1" applyAlignment="1">
      <alignment horizontal="right" vertical="center" shrinkToFit="1"/>
    </xf>
    <xf numFmtId="190" fontId="30" fillId="0" borderId="13" xfId="117" applyNumberFormat="1" applyFont="1" applyFill="1" applyBorder="1" applyAlignment="1">
      <alignment horizontal="right" vertical="center" shrinkToFit="1"/>
    </xf>
    <xf numFmtId="193" fontId="30" fillId="0" borderId="15" xfId="115" applyNumberFormat="1" applyFont="1" applyFill="1" applyBorder="1" applyAlignment="1">
      <alignment horizontal="right" vertical="center" wrapText="1"/>
    </xf>
    <xf numFmtId="193" fontId="30" fillId="0" borderId="15" xfId="111" applyNumberFormat="1" applyFont="1" applyFill="1" applyBorder="1" applyAlignment="1">
      <alignment horizontal="right" vertical="center" wrapText="1"/>
    </xf>
    <xf numFmtId="193" fontId="30" fillId="0" borderId="23" xfId="113" applyNumberFormat="1" applyFont="1" applyFill="1" applyBorder="1" applyAlignment="1">
      <alignment horizontal="right" vertical="center" wrapText="1"/>
    </xf>
    <xf numFmtId="193" fontId="30" fillId="0" borderId="15" xfId="114" applyNumberFormat="1" applyFont="1" applyFill="1" applyBorder="1" applyAlignment="1">
      <alignment horizontal="right" vertical="center" wrapText="1"/>
    </xf>
    <xf numFmtId="190" fontId="30" fillId="0" borderId="23" xfId="102" applyNumberFormat="1" applyFont="1" applyFill="1" applyBorder="1" applyAlignment="1">
      <alignment vertical="center" wrapText="1"/>
    </xf>
    <xf numFmtId="190" fontId="30" fillId="0" borderId="23" xfId="101" applyNumberFormat="1" applyFont="1" applyFill="1" applyBorder="1" applyAlignment="1">
      <alignment vertical="center" wrapText="1"/>
    </xf>
    <xf numFmtId="190" fontId="30" fillId="0" borderId="23" xfId="100" applyNumberFormat="1" applyFont="1" applyFill="1" applyBorder="1" applyAlignment="1">
      <alignment vertical="center" wrapText="1"/>
    </xf>
    <xf numFmtId="190" fontId="30" fillId="0" borderId="23" xfId="89" applyNumberFormat="1" applyFont="1" applyFill="1" applyBorder="1" applyAlignment="1">
      <alignment vertical="center" wrapText="1"/>
    </xf>
    <xf numFmtId="190" fontId="30" fillId="0" borderId="23" xfId="88" applyNumberFormat="1" applyFont="1" applyFill="1" applyBorder="1" applyAlignment="1">
      <alignment vertical="center" wrapText="1"/>
    </xf>
    <xf numFmtId="190" fontId="30" fillId="0" borderId="15" xfId="87" applyNumberFormat="1" applyFont="1" applyFill="1" applyBorder="1" applyAlignment="1">
      <alignment vertical="center" wrapText="1"/>
    </xf>
    <xf numFmtId="190" fontId="30" fillId="0" borderId="15" xfId="86" applyNumberFormat="1" applyFont="1" applyFill="1" applyBorder="1" applyAlignment="1">
      <alignment vertical="center" wrapText="1"/>
    </xf>
    <xf numFmtId="190" fontId="30" fillId="0" borderId="15" xfId="85" applyNumberFormat="1" applyFont="1" applyFill="1" applyBorder="1" applyAlignment="1">
      <alignment vertical="center" wrapText="1"/>
    </xf>
    <xf numFmtId="190" fontId="30" fillId="0" borderId="15" xfId="84" applyNumberFormat="1" applyFont="1" applyFill="1" applyBorder="1" applyAlignment="1">
      <alignment vertical="center" wrapText="1"/>
    </xf>
    <xf numFmtId="201" fontId="4" fillId="0" borderId="13" xfId="0" applyNumberFormat="1" applyFont="1" applyFill="1" applyBorder="1" applyAlignment="1" applyProtection="1">
      <alignment horizontal="right" vertical="center" wrapText="1"/>
      <protection/>
    </xf>
    <xf numFmtId="177" fontId="26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4" fillId="0" borderId="19" xfId="50" applyFont="1" applyBorder="1" applyAlignment="1" applyProtection="1">
      <alignment horizontal="center" vertical="center"/>
      <protection/>
    </xf>
    <xf numFmtId="0" fontId="4" fillId="0" borderId="22" xfId="50" applyFont="1" applyBorder="1" applyAlignment="1" applyProtection="1">
      <alignment horizontal="center" vertical="center"/>
      <protection/>
    </xf>
    <xf numFmtId="0" fontId="4" fillId="0" borderId="20" xfId="50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1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2" xfId="52"/>
    <cellStyle name="常规 2 3" xfId="53"/>
    <cellStyle name="常规 2 4" xfId="54"/>
    <cellStyle name="常规 2 5" xfId="55"/>
    <cellStyle name="常规 2 6" xfId="56"/>
    <cellStyle name="常规 2 7" xfId="57"/>
    <cellStyle name="常规 2 8" xfId="58"/>
    <cellStyle name="常规 2 9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26" xfId="66"/>
    <cellStyle name="常规 27" xfId="67"/>
    <cellStyle name="常规 28" xfId="68"/>
    <cellStyle name="常规 29" xfId="69"/>
    <cellStyle name="常规 3" xfId="70"/>
    <cellStyle name="常规 3 10" xfId="71"/>
    <cellStyle name="常规 3 2" xfId="72"/>
    <cellStyle name="常规 3 3" xfId="73"/>
    <cellStyle name="常规 3 4" xfId="74"/>
    <cellStyle name="常规 3 5" xfId="75"/>
    <cellStyle name="常规 3 6" xfId="76"/>
    <cellStyle name="常规 3 7" xfId="77"/>
    <cellStyle name="常规 3 8" xfId="78"/>
    <cellStyle name="常规 3 9" xfId="79"/>
    <cellStyle name="常规 30" xfId="80"/>
    <cellStyle name="常规 31" xfId="81"/>
    <cellStyle name="常规 32" xfId="82"/>
    <cellStyle name="常规 33" xfId="83"/>
    <cellStyle name="常规 34" xfId="84"/>
    <cellStyle name="常规 35" xfId="85"/>
    <cellStyle name="常规 36" xfId="86"/>
    <cellStyle name="常规 37" xfId="87"/>
    <cellStyle name="常规 38" xfId="88"/>
    <cellStyle name="常规 39" xfId="89"/>
    <cellStyle name="常规 4" xfId="90"/>
    <cellStyle name="常规 4 10" xfId="91"/>
    <cellStyle name="常规 4 2" xfId="92"/>
    <cellStyle name="常规 4 3" xfId="93"/>
    <cellStyle name="常规 4 4" xfId="94"/>
    <cellStyle name="常规 4 5" xfId="95"/>
    <cellStyle name="常规 4 6" xfId="96"/>
    <cellStyle name="常规 4 7" xfId="97"/>
    <cellStyle name="常规 4 8" xfId="98"/>
    <cellStyle name="常规 4 9" xfId="99"/>
    <cellStyle name="常规 40" xfId="100"/>
    <cellStyle name="常规 41" xfId="101"/>
    <cellStyle name="常规 42" xfId="102"/>
    <cellStyle name="常规 43" xfId="103"/>
    <cellStyle name="常规 44" xfId="104"/>
    <cellStyle name="常规 45" xfId="105"/>
    <cellStyle name="常规 46" xfId="106"/>
    <cellStyle name="常规 47" xfId="107"/>
    <cellStyle name="常规 48" xfId="108"/>
    <cellStyle name="常规 49" xfId="109"/>
    <cellStyle name="常规 5" xfId="110"/>
    <cellStyle name="常规 50" xfId="111"/>
    <cellStyle name="常规 51" xfId="112"/>
    <cellStyle name="常规 52" xfId="113"/>
    <cellStyle name="常规 53" xfId="114"/>
    <cellStyle name="常规 54" xfId="115"/>
    <cellStyle name="常规 55" xfId="116"/>
    <cellStyle name="常规 56" xfId="117"/>
    <cellStyle name="常规 57" xfId="118"/>
    <cellStyle name="常规 58" xfId="119"/>
    <cellStyle name="常规 59" xfId="120"/>
    <cellStyle name="常规 6" xfId="121"/>
    <cellStyle name="常规 60" xfId="122"/>
    <cellStyle name="常规 61" xfId="123"/>
    <cellStyle name="常规 62" xfId="124"/>
    <cellStyle name="常规 63" xfId="125"/>
    <cellStyle name="常规 64" xfId="126"/>
    <cellStyle name="常规 65" xfId="127"/>
    <cellStyle name="常规 66" xfId="128"/>
    <cellStyle name="常规 67" xfId="129"/>
    <cellStyle name="常规 68" xfId="130"/>
    <cellStyle name="常规 69" xfId="131"/>
    <cellStyle name="常规 7" xfId="132"/>
    <cellStyle name="常规 70" xfId="133"/>
    <cellStyle name="常规 71" xfId="134"/>
    <cellStyle name="常规 72" xfId="135"/>
    <cellStyle name="常规 73" xfId="136"/>
    <cellStyle name="常规 74" xfId="137"/>
    <cellStyle name="常规 75" xfId="138"/>
    <cellStyle name="常规 76" xfId="139"/>
    <cellStyle name="常规 77" xfId="140"/>
    <cellStyle name="常规 8" xfId="141"/>
    <cellStyle name="常规 9" xfId="142"/>
    <cellStyle name="Hyperlink" xfId="143"/>
    <cellStyle name="好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警告文本" xfId="151"/>
    <cellStyle name="链接单元格" xfId="152"/>
    <cellStyle name="Comma" xfId="153"/>
    <cellStyle name="Comma [0]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Followed Hyperlink" xfId="164"/>
    <cellStyle name="注释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view="pageBreakPreview" zoomScaleSheetLayoutView="100" zoomScalePageLayoutView="0" workbookViewId="0" topLeftCell="A1">
      <selection activeCell="A9" sqref="A9:H9"/>
    </sheetView>
  </sheetViews>
  <sheetFormatPr defaultColWidth="9.00390625" defaultRowHeight="12.75" customHeight="1"/>
  <cols>
    <col min="1" max="6" width="17.140625" style="1" customWidth="1"/>
    <col min="7" max="7" width="9.7109375" style="1" customWidth="1"/>
    <col min="8" max="8" width="8.28125" style="1" customWidth="1"/>
    <col min="9" max="9" width="19.7109375" style="1" customWidth="1"/>
    <col min="10" max="10" width="9.00390625" style="1" customWidth="1"/>
  </cols>
  <sheetData>
    <row r="2" spans="1:10" ht="14.25" customHeight="1">
      <c r="A2" s="133"/>
      <c r="B2"/>
      <c r="C2"/>
      <c r="D2"/>
      <c r="E2"/>
      <c r="F2"/>
      <c r="G2"/>
      <c r="H2"/>
      <c r="I2"/>
      <c r="J2"/>
    </row>
    <row r="3" spans="1:10" ht="18.75" customHeight="1">
      <c r="A3" s="134" t="s">
        <v>0</v>
      </c>
      <c r="B3" s="135"/>
      <c r="C3" s="135"/>
      <c r="D3" s="135"/>
      <c r="E3" s="135"/>
      <c r="F3" s="135"/>
      <c r="G3" s="135"/>
      <c r="H3" s="135"/>
      <c r="I3" s="135"/>
      <c r="J3"/>
    </row>
    <row r="4" spans="1:10" ht="16.5" customHeight="1">
      <c r="A4" s="134" t="s">
        <v>1</v>
      </c>
      <c r="B4" s="135" t="s">
        <v>334</v>
      </c>
      <c r="C4" s="135"/>
      <c r="D4" s="135"/>
      <c r="E4" s="135"/>
      <c r="F4" s="135"/>
      <c r="G4" s="135"/>
      <c r="H4" s="135"/>
      <c r="I4" s="135"/>
      <c r="J4"/>
    </row>
    <row r="5" spans="1:10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/>
    </row>
    <row r="6" spans="1:10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/>
    </row>
    <row r="7" spans="1:10" ht="14.25" customHeight="1">
      <c r="A7" s="135"/>
      <c r="B7" s="135"/>
      <c r="C7" s="135"/>
      <c r="D7" s="135"/>
      <c r="E7" s="135"/>
      <c r="F7" s="135"/>
      <c r="G7" s="135"/>
      <c r="H7" s="135"/>
      <c r="I7" s="135"/>
      <c r="J7"/>
    </row>
    <row r="8" spans="1:10" ht="14.25" customHeight="1">
      <c r="A8" s="135"/>
      <c r="B8" s="135"/>
      <c r="C8" s="135"/>
      <c r="D8" s="135"/>
      <c r="E8" s="135"/>
      <c r="F8" s="135"/>
      <c r="G8" s="135"/>
      <c r="H8" s="135"/>
      <c r="I8" s="135"/>
      <c r="J8"/>
    </row>
    <row r="9" spans="1:10" ht="33" customHeight="1">
      <c r="A9" s="265" t="s">
        <v>2</v>
      </c>
      <c r="B9" s="265"/>
      <c r="C9" s="265"/>
      <c r="D9" s="265"/>
      <c r="E9" s="265"/>
      <c r="F9" s="265"/>
      <c r="G9" s="265"/>
      <c r="H9" s="265"/>
      <c r="I9" s="238"/>
      <c r="J9"/>
    </row>
    <row r="10" spans="1:10" ht="14.2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/>
    </row>
    <row r="11" spans="1:10" ht="14.2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/>
    </row>
    <row r="12" spans="1:10" ht="14.2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/>
    </row>
    <row r="13" spans="1:10" ht="14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/>
    </row>
    <row r="14" spans="1:10" ht="14.2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/>
    </row>
    <row r="15" spans="1:10" ht="14.2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/>
    </row>
    <row r="16" spans="1:10" ht="14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/>
    </row>
    <row r="17" spans="1:10" ht="14.2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/>
    </row>
    <row r="18" spans="1:10" ht="14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/>
    </row>
    <row r="19" spans="1:10" ht="14.25" customHeight="1">
      <c r="A19" s="266" t="s">
        <v>335</v>
      </c>
      <c r="B19" s="267"/>
      <c r="C19" s="267"/>
      <c r="D19" s="267"/>
      <c r="E19" s="267"/>
      <c r="F19" s="267"/>
      <c r="G19" s="267"/>
      <c r="H19" s="267"/>
      <c r="I19" s="135"/>
      <c r="J19"/>
    </row>
    <row r="20" spans="1:10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/>
    </row>
    <row r="21" spans="1:10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/>
    </row>
    <row r="22" spans="1:10" ht="14.25" customHeight="1">
      <c r="A22" s="135"/>
      <c r="B22" s="134" t="s">
        <v>3</v>
      </c>
      <c r="C22" s="240" t="s">
        <v>336</v>
      </c>
      <c r="D22"/>
      <c r="E22" s="135" t="s">
        <v>4</v>
      </c>
      <c r="F22" s="264" t="s">
        <v>337</v>
      </c>
      <c r="G22" s="264" t="s">
        <v>338</v>
      </c>
      <c r="H22" s="135" t="s">
        <v>339</v>
      </c>
      <c r="I22" s="136"/>
      <c r="J22"/>
    </row>
    <row r="23" spans="1:10" ht="15.75" customHeight="1">
      <c r="A23"/>
      <c r="B23" s="137" t="s">
        <v>5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6" sqref="C6"/>
    </sheetView>
  </sheetViews>
  <sheetFormatPr defaultColWidth="9.140625" defaultRowHeight="12.75" customHeight="1"/>
  <cols>
    <col min="1" max="1" width="38.28125" style="2" customWidth="1"/>
    <col min="2" max="2" width="79.140625" style="2" customWidth="1"/>
    <col min="3" max="3" width="23.28125" style="2" customWidth="1"/>
    <col min="4" max="18" width="9.00390625" style="2" customWidth="1"/>
    <col min="19" max="247" width="9.140625" style="37" customWidth="1"/>
    <col min="248" max="253" width="9.140625" style="38" customWidth="1"/>
  </cols>
  <sheetData>
    <row r="1" spans="1:18" ht="24.75" customHeight="1">
      <c r="A1" s="290" t="s">
        <v>274</v>
      </c>
      <c r="B1" s="290"/>
      <c r="C1" s="290"/>
      <c r="R1" s="37"/>
    </row>
    <row r="2" spans="1:18" ht="24.75" customHeight="1">
      <c r="A2" s="39"/>
      <c r="C2" s="40" t="s">
        <v>275</v>
      </c>
      <c r="R2" s="37"/>
    </row>
    <row r="3" spans="1:18" ht="24.75" customHeight="1">
      <c r="A3" s="291" t="s">
        <v>142</v>
      </c>
      <c r="B3" s="292" t="s">
        <v>276</v>
      </c>
      <c r="C3" s="293" t="s">
        <v>277</v>
      </c>
      <c r="D3" s="43"/>
      <c r="R3" s="37"/>
    </row>
    <row r="4" spans="1:18" ht="33.75" customHeight="1">
      <c r="A4" s="291"/>
      <c r="B4" s="292"/>
      <c r="C4" s="294"/>
      <c r="D4" s="43"/>
      <c r="R4" s="37"/>
    </row>
    <row r="5" spans="1:18" ht="24.75" customHeight="1">
      <c r="A5" s="41" t="s">
        <v>98</v>
      </c>
      <c r="B5" s="42" t="s">
        <v>98</v>
      </c>
      <c r="C5" s="44" t="s">
        <v>98</v>
      </c>
      <c r="D5" s="43"/>
      <c r="R5" s="37"/>
    </row>
    <row r="6" spans="1:3" s="37" customFormat="1" ht="24.75" customHeight="1">
      <c r="A6" s="45" t="s">
        <v>99</v>
      </c>
      <c r="B6" s="46"/>
      <c r="C6" s="215">
        <f>SUM(C7:C13)</f>
        <v>2360000</v>
      </c>
    </row>
    <row r="7" spans="1:18" ht="24.75" customHeight="1">
      <c r="A7" s="192" t="s">
        <v>310</v>
      </c>
      <c r="B7" s="193" t="s">
        <v>311</v>
      </c>
      <c r="C7" s="194">
        <v>600000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4.75" customHeight="1">
      <c r="A8" s="195" t="s">
        <v>312</v>
      </c>
      <c r="B8" s="196" t="s">
        <v>313</v>
      </c>
      <c r="C8" s="197">
        <v>200000</v>
      </c>
      <c r="R8" s="37"/>
    </row>
    <row r="9" spans="1:18" ht="24.75" customHeight="1">
      <c r="A9" s="195" t="s">
        <v>312</v>
      </c>
      <c r="B9" s="198" t="s">
        <v>314</v>
      </c>
      <c r="C9" s="199">
        <v>300000</v>
      </c>
      <c r="R9" s="37"/>
    </row>
    <row r="10" spans="1:18" ht="24.75" customHeight="1">
      <c r="A10" s="195" t="s">
        <v>312</v>
      </c>
      <c r="B10" s="198" t="s">
        <v>315</v>
      </c>
      <c r="C10" s="199">
        <v>260000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4.75" customHeight="1">
      <c r="A11" s="195" t="s">
        <v>312</v>
      </c>
      <c r="B11" s="198" t="s">
        <v>316</v>
      </c>
      <c r="C11" s="199">
        <v>500000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24.75" customHeight="1">
      <c r="A12" s="195" t="s">
        <v>312</v>
      </c>
      <c r="B12" s="198" t="s">
        <v>317</v>
      </c>
      <c r="C12" s="199">
        <v>200000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4.75" customHeight="1">
      <c r="A13" s="195" t="s">
        <v>312</v>
      </c>
      <c r="B13" s="198" t="s">
        <v>318</v>
      </c>
      <c r="C13" s="199">
        <v>300000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24.75" customHeight="1">
      <c r="A14" s="33"/>
      <c r="B14" s="48"/>
      <c r="C14" s="49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24.75" customHeight="1">
      <c r="A15" s="29"/>
      <c r="B15" s="46"/>
      <c r="C15" s="4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4.75" customHeight="1">
      <c r="A16" s="33"/>
      <c r="B16" s="48"/>
      <c r="C16" s="4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4.75" customHeight="1">
      <c r="A17" s="29"/>
      <c r="B17" s="46"/>
      <c r="C17" s="4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24.75" customHeight="1">
      <c r="A18" s="33"/>
      <c r="B18" s="48"/>
      <c r="C18" s="4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24.75" customHeight="1">
      <c r="A19" s="33"/>
      <c r="B19" s="48"/>
      <c r="C19" s="4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1" ht="22.5" customHeight="1">
      <c r="A21" s="37"/>
    </row>
    <row r="23" spans="1:18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7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E17" sqref="E17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7"/>
    </row>
    <row r="2" spans="1:8" ht="24.75" customHeight="1">
      <c r="A2" s="268" t="s">
        <v>278</v>
      </c>
      <c r="B2" s="268"/>
      <c r="C2" s="268"/>
      <c r="D2" s="268"/>
      <c r="E2" s="268"/>
      <c r="F2" s="268"/>
      <c r="G2" s="268"/>
      <c r="H2" s="268"/>
    </row>
    <row r="3" ht="24.75" customHeight="1">
      <c r="H3" s="3" t="s">
        <v>27</v>
      </c>
    </row>
    <row r="4" spans="1:8" ht="24.75" customHeight="1">
      <c r="A4" s="275" t="s">
        <v>137</v>
      </c>
      <c r="B4" s="295" t="s">
        <v>279</v>
      </c>
      <c r="C4" s="295" t="s">
        <v>280</v>
      </c>
      <c r="D4" s="295" t="s">
        <v>281</v>
      </c>
      <c r="E4" s="295" t="s">
        <v>282</v>
      </c>
      <c r="F4" s="296"/>
      <c r="G4" s="295" t="s">
        <v>283</v>
      </c>
      <c r="H4" s="298" t="s">
        <v>284</v>
      </c>
    </row>
    <row r="5" spans="1:8" ht="24.75" customHeight="1">
      <c r="A5" s="297"/>
      <c r="B5" s="296"/>
      <c r="C5" s="296"/>
      <c r="D5" s="296"/>
      <c r="E5" s="28" t="s">
        <v>285</v>
      </c>
      <c r="F5" s="28" t="s">
        <v>286</v>
      </c>
      <c r="G5" s="295"/>
      <c r="H5" s="298"/>
    </row>
    <row r="6" spans="1:9" s="10" customFormat="1" ht="24.75" customHeight="1">
      <c r="A6" s="29" t="s">
        <v>99</v>
      </c>
      <c r="B6" s="201">
        <v>40000</v>
      </c>
      <c r="C6" s="31">
        <f aca="true" t="shared" si="0" ref="C6:H6">C7</f>
        <v>0</v>
      </c>
      <c r="D6" s="200">
        <v>40000</v>
      </c>
      <c r="E6" s="31">
        <f t="shared" si="0"/>
        <v>0</v>
      </c>
      <c r="F6" s="30">
        <f t="shared" si="0"/>
        <v>0</v>
      </c>
      <c r="G6" s="30">
        <f t="shared" si="0"/>
        <v>0</v>
      </c>
      <c r="H6" s="32">
        <f t="shared" si="0"/>
        <v>0</v>
      </c>
      <c r="I6" s="2"/>
    </row>
    <row r="7" spans="1:8" ht="24.75" customHeight="1">
      <c r="A7" s="29"/>
      <c r="B7" s="30"/>
      <c r="C7" s="31"/>
      <c r="D7" s="30"/>
      <c r="E7" s="31"/>
      <c r="F7" s="30"/>
      <c r="G7" s="30"/>
      <c r="H7" s="32"/>
    </row>
    <row r="8" spans="1:8" ht="24.75" customHeight="1">
      <c r="A8" s="33"/>
      <c r="B8" s="34"/>
      <c r="C8" s="35"/>
      <c r="D8" s="34"/>
      <c r="E8" s="35"/>
      <c r="F8" s="34"/>
      <c r="G8" s="34"/>
      <c r="H8" s="36"/>
    </row>
    <row r="9" spans="1:8" ht="24.75" customHeight="1">
      <c r="A9" s="33"/>
      <c r="B9" s="34"/>
      <c r="C9" s="35"/>
      <c r="D9" s="34"/>
      <c r="E9" s="35"/>
      <c r="F9" s="34"/>
      <c r="G9" s="34"/>
      <c r="H9" s="36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view="pageBreakPreview" zoomScaleSheetLayoutView="100" zoomScalePageLayoutView="0" workbookViewId="0" topLeftCell="A1">
      <selection activeCell="D16" sqref="D16"/>
    </sheetView>
  </sheetViews>
  <sheetFormatPr defaultColWidth="9.140625" defaultRowHeight="12.75" customHeight="1"/>
  <cols>
    <col min="1" max="1" width="8.7109375" style="1" customWidth="1"/>
    <col min="2" max="2" width="38.140625" style="1" customWidth="1"/>
    <col min="3" max="3" width="14.7109375" style="1" customWidth="1"/>
    <col min="4" max="4" width="15.57421875" style="1" customWidth="1"/>
    <col min="5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68" t="s">
        <v>287</v>
      </c>
      <c r="B2" s="268"/>
      <c r="C2" s="268"/>
      <c r="D2" s="268"/>
      <c r="E2" s="268"/>
    </row>
    <row r="3" ht="24.75" customHeight="1">
      <c r="E3" s="3" t="s">
        <v>27</v>
      </c>
    </row>
    <row r="4" spans="1:5" ht="24.75" customHeight="1">
      <c r="A4" s="4" t="s">
        <v>288</v>
      </c>
      <c r="B4" s="5" t="s">
        <v>30</v>
      </c>
      <c r="C4" s="5" t="s">
        <v>99</v>
      </c>
      <c r="D4" s="5" t="s">
        <v>95</v>
      </c>
      <c r="E4" s="6" t="s">
        <v>96</v>
      </c>
    </row>
    <row r="5" spans="1:5" ht="24.75" customHeight="1">
      <c r="A5" s="4" t="s">
        <v>98</v>
      </c>
      <c r="B5" s="5" t="s">
        <v>98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99</v>
      </c>
      <c r="C6" s="216">
        <f>SUM(D6:E6)</f>
        <v>2144000</v>
      </c>
      <c r="D6" s="216">
        <f>SUM(D7:D20)</f>
        <v>384000</v>
      </c>
      <c r="E6" s="217">
        <f>SUM(E7:E20)</f>
        <v>1760000</v>
      </c>
      <c r="F6" s="2"/>
      <c r="G6" s="2"/>
    </row>
    <row r="7" spans="1:5" ht="25.5" customHeight="1">
      <c r="A7" s="23">
        <v>1</v>
      </c>
      <c r="B7" s="24" t="s">
        <v>289</v>
      </c>
      <c r="C7" s="218">
        <f aca="true" t="shared" si="0" ref="C7:C20">SUM(D7:E7)</f>
        <v>870000</v>
      </c>
      <c r="D7" s="219">
        <v>70000</v>
      </c>
      <c r="E7" s="220">
        <v>800000</v>
      </c>
    </row>
    <row r="8" spans="1:5" ht="25.5" customHeight="1">
      <c r="A8" s="23">
        <v>2</v>
      </c>
      <c r="B8" s="24" t="s">
        <v>290</v>
      </c>
      <c r="C8" s="218">
        <f t="shared" si="0"/>
        <v>10000</v>
      </c>
      <c r="D8" s="221">
        <v>10000</v>
      </c>
      <c r="E8" s="222"/>
    </row>
    <row r="9" spans="1:5" ht="25.5" customHeight="1">
      <c r="A9" s="23">
        <v>3</v>
      </c>
      <c r="B9" s="24" t="s">
        <v>291</v>
      </c>
      <c r="C9" s="218">
        <f t="shared" si="0"/>
        <v>30000</v>
      </c>
      <c r="D9" s="223">
        <v>30000</v>
      </c>
      <c r="E9" s="222"/>
    </row>
    <row r="10" spans="1:5" ht="25.5" customHeight="1">
      <c r="A10" s="23">
        <v>4</v>
      </c>
      <c r="B10" s="24" t="s">
        <v>292</v>
      </c>
      <c r="C10" s="218">
        <f t="shared" si="0"/>
        <v>20000</v>
      </c>
      <c r="D10" s="224">
        <v>20000</v>
      </c>
      <c r="E10" s="222"/>
    </row>
    <row r="11" spans="1:5" ht="25.5" customHeight="1">
      <c r="A11" s="23">
        <v>5</v>
      </c>
      <c r="B11" s="24" t="s">
        <v>293</v>
      </c>
      <c r="C11" s="218">
        <f t="shared" si="0"/>
        <v>30000</v>
      </c>
      <c r="D11" s="225">
        <v>30000</v>
      </c>
      <c r="E11" s="222"/>
    </row>
    <row r="12" spans="1:5" ht="25.5" customHeight="1">
      <c r="A12" s="23">
        <v>6</v>
      </c>
      <c r="B12" s="24" t="s">
        <v>294</v>
      </c>
      <c r="C12" s="218">
        <f t="shared" si="0"/>
        <v>80000</v>
      </c>
      <c r="D12" s="226">
        <v>80000</v>
      </c>
      <c r="E12" s="222"/>
    </row>
    <row r="13" spans="1:5" ht="25.5" customHeight="1">
      <c r="A13" s="23">
        <v>7</v>
      </c>
      <c r="B13" s="24" t="s">
        <v>295</v>
      </c>
      <c r="C13" s="218">
        <f t="shared" si="0"/>
        <v>714000</v>
      </c>
      <c r="D13" s="227">
        <v>14000</v>
      </c>
      <c r="E13" s="228">
        <v>700000</v>
      </c>
    </row>
    <row r="14" spans="1:5" ht="25.5" customHeight="1">
      <c r="A14" s="23">
        <v>8</v>
      </c>
      <c r="B14" s="24" t="s">
        <v>296</v>
      </c>
      <c r="C14" s="218">
        <f t="shared" si="0"/>
        <v>20000</v>
      </c>
      <c r="D14" s="227">
        <v>20000</v>
      </c>
      <c r="E14" s="229"/>
    </row>
    <row r="15" spans="1:5" ht="25.5" customHeight="1">
      <c r="A15" s="23">
        <v>9</v>
      </c>
      <c r="B15" s="202" t="s">
        <v>319</v>
      </c>
      <c r="C15" s="218">
        <f t="shared" si="0"/>
        <v>330000</v>
      </c>
      <c r="D15" s="230">
        <v>70000</v>
      </c>
      <c r="E15" s="231">
        <v>260000</v>
      </c>
    </row>
    <row r="16" spans="1:5" ht="25.5" customHeight="1">
      <c r="A16" s="23">
        <v>10</v>
      </c>
      <c r="B16" s="202" t="s">
        <v>321</v>
      </c>
      <c r="C16" s="218">
        <f t="shared" si="0"/>
        <v>40000</v>
      </c>
      <c r="D16" s="232">
        <v>40000</v>
      </c>
      <c r="E16" s="222"/>
    </row>
    <row r="17" spans="1:5" ht="25.5" customHeight="1">
      <c r="A17" s="23">
        <v>11</v>
      </c>
      <c r="B17" s="202" t="s">
        <v>320</v>
      </c>
      <c r="C17" s="22">
        <f t="shared" si="0"/>
        <v>0</v>
      </c>
      <c r="D17" s="25"/>
      <c r="E17" s="26"/>
    </row>
    <row r="18" spans="1:5" ht="25.5" customHeight="1">
      <c r="A18" s="23">
        <v>12</v>
      </c>
      <c r="B18" s="24" t="s">
        <v>297</v>
      </c>
      <c r="C18" s="22">
        <f t="shared" si="0"/>
        <v>0</v>
      </c>
      <c r="D18" s="25"/>
      <c r="E18" s="26"/>
    </row>
    <row r="19" spans="1:5" ht="25.5" customHeight="1">
      <c r="A19" s="23">
        <v>13</v>
      </c>
      <c r="B19" s="24" t="s">
        <v>298</v>
      </c>
      <c r="C19" s="22">
        <f t="shared" si="0"/>
        <v>0</v>
      </c>
      <c r="D19" s="25"/>
      <c r="E19" s="26"/>
    </row>
    <row r="20" spans="1:5" ht="25.5" customHeight="1">
      <c r="A20" s="23">
        <v>14</v>
      </c>
      <c r="B20" s="24" t="s">
        <v>299</v>
      </c>
      <c r="C20" s="22">
        <f t="shared" si="0"/>
        <v>0</v>
      </c>
      <c r="D20" s="25"/>
      <c r="E20" s="2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29" sqref="E29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68" t="s">
        <v>300</v>
      </c>
      <c r="B2" s="268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27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99" t="s">
        <v>301</v>
      </c>
      <c r="B4" s="301" t="s">
        <v>31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300"/>
      <c r="B5" s="302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28" sqref="B28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68" t="s">
        <v>302</v>
      </c>
      <c r="B2" s="268"/>
      <c r="C2" s="268"/>
      <c r="D2" s="268"/>
      <c r="E2" s="268"/>
      <c r="F2"/>
      <c r="G2"/>
    </row>
    <row r="3" spans="1:7" ht="24.75" customHeight="1">
      <c r="A3"/>
      <c r="B3"/>
      <c r="C3"/>
      <c r="D3"/>
      <c r="E3" s="3" t="s">
        <v>27</v>
      </c>
      <c r="F3"/>
      <c r="G3"/>
    </row>
    <row r="4" spans="1:7" ht="24.75" customHeight="1">
      <c r="A4" s="4" t="s">
        <v>137</v>
      </c>
      <c r="B4" s="5" t="s">
        <v>99</v>
      </c>
      <c r="C4" s="5" t="s">
        <v>303</v>
      </c>
      <c r="D4" s="5" t="s">
        <v>304</v>
      </c>
      <c r="E4" s="6" t="s">
        <v>305</v>
      </c>
      <c r="F4"/>
      <c r="G4"/>
    </row>
    <row r="5" spans="1:13" s="1" customFormat="1" ht="24.75" customHeight="1">
      <c r="A5" s="4" t="s">
        <v>98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8" sqref="B18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68" t="s">
        <v>6</v>
      </c>
      <c r="C2" s="268"/>
      <c r="D2"/>
    </row>
    <row r="3" spans="1:4" ht="24.75" customHeight="1">
      <c r="A3"/>
      <c r="B3" s="122"/>
      <c r="C3"/>
      <c r="D3"/>
    </row>
    <row r="4" spans="1:4" ht="24.75" customHeight="1">
      <c r="A4"/>
      <c r="B4" s="123" t="s">
        <v>7</v>
      </c>
      <c r="C4" s="124" t="s">
        <v>8</v>
      </c>
      <c r="D4"/>
    </row>
    <row r="5" spans="1:4" ht="24.75" customHeight="1">
      <c r="A5"/>
      <c r="B5" s="125" t="s">
        <v>9</v>
      </c>
      <c r="C5" s="126"/>
      <c r="D5"/>
    </row>
    <row r="6" spans="1:4" ht="24.75" customHeight="1">
      <c r="A6"/>
      <c r="B6" s="125" t="s">
        <v>10</v>
      </c>
      <c r="C6" s="126" t="s">
        <v>11</v>
      </c>
      <c r="D6"/>
    </row>
    <row r="7" spans="1:4" ht="24.75" customHeight="1">
      <c r="A7"/>
      <c r="B7" s="125" t="s">
        <v>12</v>
      </c>
      <c r="C7" s="126" t="s">
        <v>13</v>
      </c>
      <c r="D7"/>
    </row>
    <row r="8" spans="1:4" ht="24.75" customHeight="1">
      <c r="A8"/>
      <c r="B8" s="125" t="s">
        <v>14</v>
      </c>
      <c r="C8" s="126"/>
      <c r="D8"/>
    </row>
    <row r="9" spans="1:4" ht="24.75" customHeight="1">
      <c r="A9"/>
      <c r="B9" s="125" t="s">
        <v>15</v>
      </c>
      <c r="C9" s="126" t="s">
        <v>16</v>
      </c>
      <c r="D9"/>
    </row>
    <row r="10" spans="1:4" ht="24.75" customHeight="1">
      <c r="A10"/>
      <c r="B10" s="125" t="s">
        <v>17</v>
      </c>
      <c r="C10" s="126" t="s">
        <v>18</v>
      </c>
      <c r="D10"/>
    </row>
    <row r="11" spans="1:4" ht="24.75" customHeight="1">
      <c r="A11"/>
      <c r="B11" s="127" t="s">
        <v>19</v>
      </c>
      <c r="C11" s="126" t="s">
        <v>20</v>
      </c>
      <c r="D11"/>
    </row>
    <row r="12" spans="1:4" ht="24.75" customHeight="1">
      <c r="A12"/>
      <c r="B12" s="128" t="s">
        <v>21</v>
      </c>
      <c r="C12" s="129" t="s">
        <v>22</v>
      </c>
      <c r="D12"/>
    </row>
    <row r="13" spans="1:4" ht="24.75" customHeight="1">
      <c r="A13"/>
      <c r="B13" s="128" t="s">
        <v>23</v>
      </c>
      <c r="C13" s="130"/>
      <c r="D13"/>
    </row>
    <row r="14" spans="1:4" ht="24.75" customHeight="1">
      <c r="A14"/>
      <c r="B14" s="128" t="s">
        <v>24</v>
      </c>
      <c r="C14" s="130"/>
      <c r="D14"/>
    </row>
    <row r="15" spans="1:4" ht="24.75" customHeight="1">
      <c r="A15"/>
      <c r="B15" s="131" t="s">
        <v>25</v>
      </c>
      <c r="C15" s="13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6">
      <selection activeCell="C12" sqref="C12"/>
    </sheetView>
  </sheetViews>
  <sheetFormatPr defaultColWidth="9.140625" defaultRowHeight="12.75" customHeight="1"/>
  <cols>
    <col min="1" max="1" width="29.7109375" style="90" customWidth="1"/>
    <col min="2" max="2" width="17.57421875" style="90" customWidth="1"/>
    <col min="3" max="3" width="28.57421875" style="90" customWidth="1"/>
    <col min="4" max="4" width="15.57421875" style="90" customWidth="1"/>
    <col min="5" max="5" width="31.28125" style="90" customWidth="1"/>
    <col min="6" max="6" width="9.140625" style="91" bestFit="1" customWidth="1"/>
    <col min="7" max="16384" width="9.140625" style="91" customWidth="1"/>
  </cols>
  <sheetData>
    <row r="1" spans="1:4" ht="24.75" customHeight="1">
      <c r="A1" s="269" t="s">
        <v>26</v>
      </c>
      <c r="B1" s="269"/>
      <c r="C1" s="269"/>
      <c r="D1" s="269"/>
    </row>
    <row r="2" spans="1:4" ht="24.75" customHeight="1">
      <c r="A2" s="92"/>
      <c r="B2" s="93"/>
      <c r="C2" s="94"/>
      <c r="D2" s="95" t="s">
        <v>27</v>
      </c>
    </row>
    <row r="3" spans="1:4" ht="24.75" customHeight="1">
      <c r="A3" s="270" t="s">
        <v>28</v>
      </c>
      <c r="B3" s="271"/>
      <c r="C3" s="271" t="s">
        <v>29</v>
      </c>
      <c r="D3" s="272"/>
    </row>
    <row r="4" spans="1:4" ht="24.75" customHeight="1">
      <c r="A4" s="96" t="s">
        <v>30</v>
      </c>
      <c r="B4" s="97" t="s">
        <v>31</v>
      </c>
      <c r="C4" s="97" t="s">
        <v>30</v>
      </c>
      <c r="D4" s="98" t="s">
        <v>31</v>
      </c>
    </row>
    <row r="5" spans="1:5" s="89" customFormat="1" ht="24.75" customHeight="1">
      <c r="A5" s="99" t="s">
        <v>32</v>
      </c>
      <c r="B5" s="138">
        <v>11307705</v>
      </c>
      <c r="C5" s="100" t="s">
        <v>33</v>
      </c>
      <c r="D5" s="101"/>
      <c r="E5" s="102"/>
    </row>
    <row r="6" spans="1:5" s="89" customFormat="1" ht="24.75" customHeight="1">
      <c r="A6" s="99" t="s">
        <v>34</v>
      </c>
      <c r="B6" s="103">
        <v>0</v>
      </c>
      <c r="C6" s="100" t="s">
        <v>35</v>
      </c>
      <c r="D6" s="101">
        <v>0</v>
      </c>
      <c r="E6" s="102"/>
    </row>
    <row r="7" spans="1:5" s="89" customFormat="1" ht="24.75" customHeight="1">
      <c r="A7" s="104" t="s">
        <v>36</v>
      </c>
      <c r="B7" s="103">
        <v>0</v>
      </c>
      <c r="C7" s="100" t="s">
        <v>37</v>
      </c>
      <c r="D7" s="101">
        <v>0</v>
      </c>
      <c r="E7" s="102"/>
    </row>
    <row r="8" spans="1:5" s="89" customFormat="1" ht="24.75" customHeight="1">
      <c r="A8" s="99" t="s">
        <v>38</v>
      </c>
      <c r="B8" s="103">
        <v>0</v>
      </c>
      <c r="C8" s="100" t="s">
        <v>39</v>
      </c>
      <c r="D8" s="101">
        <v>0</v>
      </c>
      <c r="E8" s="102"/>
    </row>
    <row r="9" spans="1:5" s="89" customFormat="1" ht="24.75" customHeight="1">
      <c r="A9" s="99" t="s">
        <v>40</v>
      </c>
      <c r="B9" s="103">
        <v>0</v>
      </c>
      <c r="C9" s="100" t="s">
        <v>41</v>
      </c>
      <c r="D9" s="138">
        <v>10971200</v>
      </c>
      <c r="E9" s="102"/>
    </row>
    <row r="10" spans="1:5" s="89" customFormat="1" ht="24.75" customHeight="1">
      <c r="A10" s="104" t="s">
        <v>42</v>
      </c>
      <c r="B10" s="103">
        <v>0</v>
      </c>
      <c r="C10" s="100" t="s">
        <v>43</v>
      </c>
      <c r="D10" s="105">
        <v>0</v>
      </c>
      <c r="E10" s="102"/>
    </row>
    <row r="11" spans="1:5" s="89" customFormat="1" ht="24.75" customHeight="1">
      <c r="A11" s="104" t="s">
        <v>44</v>
      </c>
      <c r="B11" s="103">
        <v>0</v>
      </c>
      <c r="C11" s="100" t="s">
        <v>45</v>
      </c>
      <c r="D11" s="106">
        <v>0</v>
      </c>
      <c r="E11" s="102"/>
    </row>
    <row r="12" spans="1:5" s="89" customFormat="1" ht="24.75" customHeight="1">
      <c r="A12" s="99" t="s">
        <v>46</v>
      </c>
      <c r="B12" s="103">
        <v>0</v>
      </c>
      <c r="C12" s="100" t="s">
        <v>47</v>
      </c>
      <c r="D12" s="138">
        <v>336505</v>
      </c>
      <c r="E12" s="102"/>
    </row>
    <row r="13" spans="1:5" s="89" customFormat="1" ht="24.75" customHeight="1">
      <c r="A13" s="99" t="s">
        <v>48</v>
      </c>
      <c r="B13" s="103">
        <v>0</v>
      </c>
      <c r="C13" s="100" t="s">
        <v>49</v>
      </c>
      <c r="D13" s="107">
        <v>0</v>
      </c>
      <c r="E13" s="102"/>
    </row>
    <row r="14" spans="1:5" s="89" customFormat="1" ht="24.75" customHeight="1">
      <c r="A14" s="104"/>
      <c r="B14" s="100"/>
      <c r="C14" s="100" t="s">
        <v>50</v>
      </c>
      <c r="D14" s="138"/>
      <c r="E14" s="102"/>
    </row>
    <row r="15" spans="1:5" s="89" customFormat="1" ht="24.75" customHeight="1">
      <c r="A15" s="104"/>
      <c r="B15" s="100"/>
      <c r="C15" s="100" t="s">
        <v>51</v>
      </c>
      <c r="D15" s="107">
        <v>0</v>
      </c>
      <c r="E15" s="102"/>
    </row>
    <row r="16" spans="1:5" s="89" customFormat="1" ht="24.75" customHeight="1">
      <c r="A16" s="99"/>
      <c r="B16" s="100"/>
      <c r="C16" s="100" t="s">
        <v>52</v>
      </c>
      <c r="D16" s="107">
        <v>0</v>
      </c>
      <c r="E16" s="102"/>
    </row>
    <row r="17" spans="1:5" s="89" customFormat="1" ht="24.75" customHeight="1">
      <c r="A17" s="99"/>
      <c r="B17" s="100"/>
      <c r="C17" s="100" t="s">
        <v>53</v>
      </c>
      <c r="D17" s="107">
        <v>0</v>
      </c>
      <c r="E17" s="102"/>
    </row>
    <row r="18" spans="1:5" s="89" customFormat="1" ht="24.75" customHeight="1">
      <c r="A18" s="99"/>
      <c r="B18" s="100"/>
      <c r="C18" s="100" t="s">
        <v>54</v>
      </c>
      <c r="D18" s="107">
        <v>0</v>
      </c>
      <c r="E18" s="102"/>
    </row>
    <row r="19" spans="1:5" s="89" customFormat="1" ht="24.75" customHeight="1">
      <c r="A19" s="99"/>
      <c r="B19" s="100"/>
      <c r="C19" s="100" t="s">
        <v>55</v>
      </c>
      <c r="D19" s="107">
        <v>0</v>
      </c>
      <c r="E19" s="102"/>
    </row>
    <row r="20" spans="1:5" s="89" customFormat="1" ht="24.75" customHeight="1">
      <c r="A20" s="99"/>
      <c r="B20" s="100"/>
      <c r="C20" s="100" t="s">
        <v>56</v>
      </c>
      <c r="D20" s="107">
        <v>0</v>
      </c>
      <c r="E20" s="102"/>
    </row>
    <row r="21" spans="1:5" s="89" customFormat="1" ht="24.75" customHeight="1">
      <c r="A21" s="99"/>
      <c r="B21" s="100"/>
      <c r="C21" s="100" t="s">
        <v>57</v>
      </c>
      <c r="D21" s="107">
        <v>0</v>
      </c>
      <c r="E21" s="102"/>
    </row>
    <row r="22" spans="1:5" s="89" customFormat="1" ht="24.75" customHeight="1">
      <c r="A22" s="99"/>
      <c r="B22" s="100"/>
      <c r="C22" s="100" t="s">
        <v>58</v>
      </c>
      <c r="D22" s="107">
        <v>0</v>
      </c>
      <c r="E22" s="102"/>
    </row>
    <row r="23" spans="1:5" s="89" customFormat="1" ht="24.75" customHeight="1">
      <c r="A23" s="99"/>
      <c r="B23" s="100"/>
      <c r="C23" s="100" t="s">
        <v>59</v>
      </c>
      <c r="D23" s="107">
        <v>0</v>
      </c>
      <c r="E23" s="102"/>
    </row>
    <row r="24" spans="1:5" s="89" customFormat="1" ht="24.75" customHeight="1">
      <c r="A24" s="99"/>
      <c r="B24" s="100"/>
      <c r="C24" s="100" t="s">
        <v>60</v>
      </c>
      <c r="D24" s="107"/>
      <c r="E24" s="102"/>
    </row>
    <row r="25" spans="1:5" s="89" customFormat="1" ht="24.75" customHeight="1">
      <c r="A25" s="99"/>
      <c r="B25" s="100"/>
      <c r="C25" s="100" t="s">
        <v>61</v>
      </c>
      <c r="D25" s="107">
        <v>0</v>
      </c>
      <c r="E25" s="102"/>
    </row>
    <row r="26" spans="1:5" s="89" customFormat="1" ht="24.75" customHeight="1">
      <c r="A26" s="99"/>
      <c r="B26" s="100"/>
      <c r="C26" s="100" t="s">
        <v>62</v>
      </c>
      <c r="D26" s="107">
        <v>0</v>
      </c>
      <c r="E26" s="102"/>
    </row>
    <row r="27" spans="1:5" s="89" customFormat="1" ht="24.75" customHeight="1">
      <c r="A27" s="99"/>
      <c r="B27" s="100"/>
      <c r="C27" s="100" t="s">
        <v>63</v>
      </c>
      <c r="D27" s="107">
        <v>0</v>
      </c>
      <c r="E27" s="102"/>
    </row>
    <row r="28" spans="1:5" s="89" customFormat="1" ht="24.75" customHeight="1">
      <c r="A28" s="99"/>
      <c r="B28" s="100"/>
      <c r="C28" s="100" t="s">
        <v>64</v>
      </c>
      <c r="D28" s="107">
        <v>0</v>
      </c>
      <c r="E28" s="102"/>
    </row>
    <row r="29" spans="1:5" s="89" customFormat="1" ht="24.75" customHeight="1">
      <c r="A29" s="99"/>
      <c r="B29" s="100"/>
      <c r="C29" s="100" t="s">
        <v>65</v>
      </c>
      <c r="D29" s="107">
        <v>0</v>
      </c>
      <c r="E29" s="102"/>
    </row>
    <row r="30" spans="1:5" s="89" customFormat="1" ht="24.75" customHeight="1">
      <c r="A30" s="99"/>
      <c r="B30" s="100"/>
      <c r="C30" s="100" t="s">
        <v>66</v>
      </c>
      <c r="D30" s="107">
        <v>0</v>
      </c>
      <c r="E30" s="102"/>
    </row>
    <row r="31" spans="1:5" s="89" customFormat="1" ht="24.75" customHeight="1">
      <c r="A31" s="99"/>
      <c r="B31" s="100"/>
      <c r="C31" s="100" t="s">
        <v>67</v>
      </c>
      <c r="D31" s="107">
        <v>0</v>
      </c>
      <c r="E31" s="102"/>
    </row>
    <row r="32" spans="1:5" s="89" customFormat="1" ht="24.75" customHeight="1">
      <c r="A32" s="99"/>
      <c r="B32" s="100"/>
      <c r="C32" s="100" t="s">
        <v>68</v>
      </c>
      <c r="D32" s="107">
        <v>0</v>
      </c>
      <c r="E32" s="102"/>
    </row>
    <row r="33" spans="1:4" ht="24.75" customHeight="1">
      <c r="A33" s="108"/>
      <c r="B33" s="109"/>
      <c r="C33" s="109"/>
      <c r="D33" s="110"/>
    </row>
    <row r="34" spans="1:4" ht="24.75" customHeight="1">
      <c r="A34" s="108"/>
      <c r="B34" s="109"/>
      <c r="C34" s="109"/>
      <c r="D34" s="110"/>
    </row>
    <row r="35" spans="1:5" s="89" customFormat="1" ht="24.75" customHeight="1">
      <c r="A35" s="111" t="s">
        <v>69</v>
      </c>
      <c r="B35" s="138">
        <v>11307705</v>
      </c>
      <c r="C35" s="112" t="s">
        <v>70</v>
      </c>
      <c r="D35" s="138">
        <v>11307705</v>
      </c>
      <c r="E35" s="102"/>
    </row>
    <row r="36" spans="1:4" ht="24.75" customHeight="1">
      <c r="A36" s="113"/>
      <c r="B36" s="109"/>
      <c r="C36" s="114"/>
      <c r="D36" s="110"/>
    </row>
    <row r="37" spans="1:4" ht="24.75" customHeight="1">
      <c r="A37" s="113"/>
      <c r="B37" s="109"/>
      <c r="C37" s="114"/>
      <c r="D37" s="110"/>
    </row>
    <row r="38" spans="1:5" s="89" customFormat="1" ht="24.75" customHeight="1">
      <c r="A38" s="99" t="s">
        <v>71</v>
      </c>
      <c r="B38" s="115">
        <v>0</v>
      </c>
      <c r="C38" s="100" t="s">
        <v>72</v>
      </c>
      <c r="D38" s="105">
        <v>0</v>
      </c>
      <c r="E38" s="102"/>
    </row>
    <row r="39" spans="1:5" s="89" customFormat="1" ht="24.75" customHeight="1">
      <c r="A39" s="99" t="s">
        <v>73</v>
      </c>
      <c r="B39" s="116">
        <v>0</v>
      </c>
      <c r="C39" s="100"/>
      <c r="D39" s="117"/>
      <c r="E39" s="102"/>
    </row>
    <row r="40" spans="1:4" ht="21" customHeight="1">
      <c r="A40" s="91"/>
      <c r="B40" s="118"/>
      <c r="C40" s="119"/>
      <c r="D40" s="110"/>
    </row>
    <row r="41" spans="1:4" ht="20.25" customHeight="1">
      <c r="A41" s="120"/>
      <c r="B41" s="118"/>
      <c r="C41" s="119"/>
      <c r="D41" s="110"/>
    </row>
    <row r="42" spans="1:5" s="89" customFormat="1" ht="24.75" customHeight="1">
      <c r="A42" s="111" t="s">
        <v>74</v>
      </c>
      <c r="B42" s="138">
        <v>11307705</v>
      </c>
      <c r="C42" s="121" t="s">
        <v>75</v>
      </c>
      <c r="D42" s="138">
        <v>11307705</v>
      </c>
      <c r="E42" s="102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13" sqref="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68" t="s">
        <v>76</v>
      </c>
      <c r="B1" s="268"/>
    </row>
    <row r="2" spans="1:2" ht="24.75" customHeight="1">
      <c r="A2" s="83"/>
      <c r="B2" s="84" t="s">
        <v>27</v>
      </c>
    </row>
    <row r="3" spans="1:2" ht="24" customHeight="1">
      <c r="A3" s="85" t="s">
        <v>30</v>
      </c>
      <c r="B3" s="86" t="s">
        <v>31</v>
      </c>
    </row>
    <row r="4" spans="1:3" s="10" customFormat="1" ht="24.75" customHeight="1">
      <c r="A4" s="87" t="s">
        <v>32</v>
      </c>
      <c r="B4" s="138">
        <v>11307705</v>
      </c>
      <c r="C4" s="2"/>
    </row>
    <row r="5" spans="1:2" ht="24.75" customHeight="1">
      <c r="A5" s="87" t="s">
        <v>77</v>
      </c>
      <c r="B5" s="138">
        <v>11307705</v>
      </c>
    </row>
    <row r="6" spans="1:2" ht="24.75" customHeight="1">
      <c r="A6" s="87" t="s">
        <v>34</v>
      </c>
      <c r="B6" s="88"/>
    </row>
    <row r="7" spans="1:2" ht="24.75" customHeight="1">
      <c r="A7" s="87" t="s">
        <v>36</v>
      </c>
      <c r="B7" s="88"/>
    </row>
    <row r="8" spans="1:2" ht="24.75" customHeight="1">
      <c r="A8" s="87" t="s">
        <v>38</v>
      </c>
      <c r="B8" s="88"/>
    </row>
    <row r="9" spans="1:2" ht="24.75" customHeight="1">
      <c r="A9" s="87" t="s">
        <v>40</v>
      </c>
      <c r="B9" s="88"/>
    </row>
    <row r="10" spans="1:2" ht="24.75" customHeight="1">
      <c r="A10" s="87" t="s">
        <v>42</v>
      </c>
      <c r="B10" s="88"/>
    </row>
    <row r="11" spans="1:2" ht="24.75" customHeight="1">
      <c r="A11" s="87" t="s">
        <v>44</v>
      </c>
      <c r="B11" s="88"/>
    </row>
    <row r="12" spans="1:2" ht="24.75" customHeight="1">
      <c r="A12" s="87" t="s">
        <v>46</v>
      </c>
      <c r="B12" s="88"/>
    </row>
    <row r="13" spans="1:2" ht="24.75" customHeight="1">
      <c r="A13" s="87" t="s">
        <v>48</v>
      </c>
      <c r="B13" s="88"/>
    </row>
    <row r="14" spans="1:2" ht="24.75" customHeight="1">
      <c r="A14" s="87" t="s">
        <v>78</v>
      </c>
      <c r="B14" s="138">
        <v>11307705</v>
      </c>
    </row>
    <row r="15" spans="1:2" ht="24.75" customHeight="1">
      <c r="A15" s="87" t="s">
        <v>79</v>
      </c>
      <c r="B15" s="88">
        <v>0</v>
      </c>
    </row>
    <row r="16" spans="1:2" ht="24.75" customHeight="1">
      <c r="A16" s="87" t="s">
        <v>79</v>
      </c>
      <c r="B16" s="88">
        <v>0</v>
      </c>
    </row>
    <row r="17" spans="1:2" ht="24.75" customHeight="1">
      <c r="A17" s="87" t="s">
        <v>71</v>
      </c>
      <c r="B17" s="88">
        <v>0</v>
      </c>
    </row>
    <row r="18" spans="1:2" ht="24.75" customHeight="1">
      <c r="A18" s="87" t="s">
        <v>80</v>
      </c>
      <c r="B18" s="88">
        <v>0</v>
      </c>
    </row>
    <row r="19" spans="1:2" ht="24.75" customHeight="1">
      <c r="A19" s="87" t="s">
        <v>81</v>
      </c>
      <c r="B19" s="88">
        <v>0</v>
      </c>
    </row>
    <row r="20" spans="1:2" ht="24.75" customHeight="1">
      <c r="A20" s="87" t="s">
        <v>82</v>
      </c>
      <c r="B20" s="88">
        <v>0</v>
      </c>
    </row>
    <row r="21" spans="1:2" ht="24.75" customHeight="1">
      <c r="A21" s="87" t="s">
        <v>83</v>
      </c>
      <c r="B21" s="88">
        <v>0</v>
      </c>
    </row>
    <row r="22" spans="1:2" ht="24.75" customHeight="1">
      <c r="A22" s="87" t="s">
        <v>84</v>
      </c>
      <c r="B22" s="88">
        <v>0</v>
      </c>
    </row>
    <row r="23" spans="1:2" ht="24.75" customHeight="1">
      <c r="A23" s="87" t="s">
        <v>85</v>
      </c>
      <c r="B23" s="88">
        <v>0</v>
      </c>
    </row>
    <row r="24" spans="1:2" ht="24.75" customHeight="1">
      <c r="A24" s="87" t="s">
        <v>73</v>
      </c>
      <c r="B24" s="88">
        <v>0</v>
      </c>
    </row>
    <row r="25" spans="1:2" ht="24.75" customHeight="1">
      <c r="A25" s="87" t="s">
        <v>86</v>
      </c>
      <c r="B25" s="88">
        <v>0</v>
      </c>
    </row>
    <row r="26" spans="1:2" ht="24.75" customHeight="1">
      <c r="A26" s="87" t="s">
        <v>87</v>
      </c>
      <c r="B26" s="88">
        <v>0</v>
      </c>
    </row>
    <row r="27" spans="1:2" ht="24.75" customHeight="1">
      <c r="A27" s="87" t="s">
        <v>88</v>
      </c>
      <c r="B27" s="88">
        <v>0</v>
      </c>
    </row>
    <row r="28" spans="1:2" ht="24.75" customHeight="1">
      <c r="A28" s="87" t="s">
        <v>89</v>
      </c>
      <c r="B28" s="88">
        <v>0</v>
      </c>
    </row>
    <row r="29" spans="1:2" ht="24.75" customHeight="1">
      <c r="A29" s="87" t="s">
        <v>90</v>
      </c>
      <c r="B29" s="88">
        <v>0</v>
      </c>
    </row>
    <row r="30" spans="1:2" ht="24.75" customHeight="1">
      <c r="A30" s="87" t="s">
        <v>91</v>
      </c>
      <c r="B30" s="138">
        <v>11307705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73" t="s">
        <v>92</v>
      </c>
      <c r="B2" s="273"/>
      <c r="C2" s="273"/>
      <c r="D2" s="273"/>
      <c r="E2" s="273"/>
    </row>
    <row r="3" spans="1:5" ht="24.75" customHeight="1">
      <c r="A3" s="68"/>
      <c r="B3" s="68"/>
      <c r="E3" s="3" t="s">
        <v>27</v>
      </c>
    </row>
    <row r="4" spans="1:5" ht="24.75" customHeight="1">
      <c r="A4" s="4" t="s">
        <v>93</v>
      </c>
      <c r="B4" s="4" t="s">
        <v>94</v>
      </c>
      <c r="C4" s="5" t="s">
        <v>95</v>
      </c>
      <c r="D4" s="6" t="s">
        <v>96</v>
      </c>
      <c r="E4" s="78" t="s">
        <v>97</v>
      </c>
    </row>
    <row r="5" spans="1:5" ht="24.75" customHeight="1">
      <c r="A5" s="4" t="s">
        <v>98</v>
      </c>
      <c r="B5" s="4">
        <v>1</v>
      </c>
      <c r="C5" s="5">
        <v>2</v>
      </c>
      <c r="D5" s="6">
        <v>3</v>
      </c>
      <c r="E5" s="79">
        <v>4</v>
      </c>
    </row>
    <row r="6" spans="1:7" s="10" customFormat="1" ht="29.25" customHeight="1">
      <c r="A6" s="80" t="s">
        <v>99</v>
      </c>
      <c r="B6" s="205">
        <f>SUM(B7:B12)</f>
        <v>11307705</v>
      </c>
      <c r="C6" s="205">
        <f>SUM(C7:C12)</f>
        <v>8947705</v>
      </c>
      <c r="D6" s="205">
        <f>SUM(D7:D12)</f>
        <v>2360000</v>
      </c>
      <c r="E6" s="81"/>
      <c r="F6" s="2"/>
      <c r="G6" s="2"/>
    </row>
    <row r="7" spans="1:5" ht="29.25" customHeight="1">
      <c r="A7" s="146" t="s">
        <v>323</v>
      </c>
      <c r="B7" s="148">
        <f aca="true" t="shared" si="0" ref="B7:B12">SUM(C7:D7)</f>
        <v>3183700</v>
      </c>
      <c r="C7" s="234">
        <v>3183700</v>
      </c>
      <c r="D7" s="139"/>
      <c r="E7" s="81"/>
    </row>
    <row r="8" spans="1:5" ht="29.25" customHeight="1">
      <c r="A8" s="146" t="s">
        <v>324</v>
      </c>
      <c r="B8" s="76">
        <f t="shared" si="0"/>
        <v>5427500</v>
      </c>
      <c r="C8" s="235">
        <v>5427500</v>
      </c>
      <c r="D8" s="62"/>
      <c r="E8" s="81"/>
    </row>
    <row r="9" spans="1:5" ht="29.25" customHeight="1">
      <c r="A9" s="146" t="s">
        <v>326</v>
      </c>
      <c r="B9" s="76">
        <f t="shared" si="0"/>
        <v>600000</v>
      </c>
      <c r="C9" s="61"/>
      <c r="D9" s="208">
        <v>600000</v>
      </c>
      <c r="E9" s="82"/>
    </row>
    <row r="10" spans="1:5" ht="29.25" customHeight="1">
      <c r="A10" s="146" t="s">
        <v>328</v>
      </c>
      <c r="B10" s="76">
        <f t="shared" si="0"/>
        <v>1760000</v>
      </c>
      <c r="C10" s="8"/>
      <c r="D10" s="209">
        <v>1760000</v>
      </c>
      <c r="E10" s="82"/>
    </row>
    <row r="11" spans="1:5" ht="29.25" customHeight="1">
      <c r="A11" s="149" t="s">
        <v>329</v>
      </c>
      <c r="B11" s="76">
        <f t="shared" si="0"/>
        <v>206961</v>
      </c>
      <c r="C11" s="236">
        <v>206961</v>
      </c>
      <c r="D11" s="9"/>
      <c r="E11" s="82"/>
    </row>
    <row r="12" spans="1:5" ht="29.25" customHeight="1">
      <c r="A12" s="150" t="s">
        <v>330</v>
      </c>
      <c r="B12" s="76">
        <f t="shared" si="0"/>
        <v>129544</v>
      </c>
      <c r="C12" s="237">
        <v>129544</v>
      </c>
      <c r="D12" s="9"/>
      <c r="E12" s="8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28" sqref="D28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74" t="s">
        <v>100</v>
      </c>
      <c r="B2" s="274"/>
      <c r="C2" s="274"/>
      <c r="D2" s="27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2:98" ht="16.5" customHeight="1">
      <c r="B3" s="64"/>
      <c r="C3" s="65"/>
      <c r="D3" s="3" t="s">
        <v>27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</row>
    <row r="4" spans="1:98" ht="16.5" customHeight="1">
      <c r="A4" s="275" t="s">
        <v>101</v>
      </c>
      <c r="B4" s="276"/>
      <c r="C4" s="277" t="s">
        <v>102</v>
      </c>
      <c r="D4" s="27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30</v>
      </c>
      <c r="B5" s="5" t="s">
        <v>31</v>
      </c>
      <c r="C5" s="58" t="s">
        <v>30</v>
      </c>
      <c r="D5" s="68" t="s">
        <v>99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69" t="s">
        <v>103</v>
      </c>
      <c r="B6" s="138">
        <v>11307705</v>
      </c>
      <c r="C6" s="71" t="s">
        <v>104</v>
      </c>
      <c r="D6" s="239">
        <f>SUM(D10:D15)</f>
        <v>11307705</v>
      </c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2"/>
    </row>
    <row r="7" spans="1:99" s="10" customFormat="1" ht="16.5" customHeight="1">
      <c r="A7" s="69" t="s">
        <v>105</v>
      </c>
      <c r="B7" s="138">
        <v>11307705</v>
      </c>
      <c r="C7" s="71" t="s">
        <v>106</v>
      </c>
      <c r="D7" s="72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2"/>
    </row>
    <row r="8" spans="1:99" s="10" customFormat="1" ht="16.5" customHeight="1">
      <c r="A8" s="69" t="s">
        <v>107</v>
      </c>
      <c r="B8" s="70">
        <v>0</v>
      </c>
      <c r="C8" s="71" t="s">
        <v>108</v>
      </c>
      <c r="D8" s="72"/>
      <c r="E8" s="73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2"/>
    </row>
    <row r="9" spans="1:99" s="10" customFormat="1" ht="16.5" customHeight="1">
      <c r="A9" s="69" t="s">
        <v>109</v>
      </c>
      <c r="B9" s="70"/>
      <c r="C9" s="71" t="s">
        <v>110</v>
      </c>
      <c r="D9" s="72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2"/>
    </row>
    <row r="10" spans="1:99" s="10" customFormat="1" ht="16.5" customHeight="1">
      <c r="A10" s="69"/>
      <c r="B10" s="75"/>
      <c r="C10" s="71" t="s">
        <v>111</v>
      </c>
      <c r="D10" s="72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2"/>
    </row>
    <row r="11" spans="1:99" s="10" customFormat="1" ht="16.5" customHeight="1">
      <c r="A11" s="69"/>
      <c r="B11" s="75"/>
      <c r="C11" s="71" t="s">
        <v>112</v>
      </c>
      <c r="D11" s="138">
        <v>10971200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2"/>
    </row>
    <row r="12" spans="1:99" s="10" customFormat="1" ht="16.5" customHeight="1">
      <c r="A12" s="69"/>
      <c r="B12" s="75"/>
      <c r="C12" s="71" t="s">
        <v>113</v>
      </c>
      <c r="D12" s="72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2"/>
    </row>
    <row r="13" spans="1:99" s="10" customFormat="1" ht="16.5" customHeight="1">
      <c r="A13" s="76"/>
      <c r="B13" s="70"/>
      <c r="C13" s="71" t="s">
        <v>114</v>
      </c>
      <c r="D13" s="72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2"/>
    </row>
    <row r="14" spans="1:99" s="10" customFormat="1" ht="16.5" customHeight="1">
      <c r="A14" s="76"/>
      <c r="B14" s="77"/>
      <c r="C14" s="71" t="s">
        <v>115</v>
      </c>
      <c r="D14" s="138">
        <v>336505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2"/>
    </row>
    <row r="15" spans="1:99" s="10" customFormat="1" ht="16.5" customHeight="1">
      <c r="A15" s="76"/>
      <c r="B15" s="70"/>
      <c r="C15" s="71" t="s">
        <v>116</v>
      </c>
      <c r="D15" s="72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2"/>
    </row>
    <row r="16" spans="1:99" s="10" customFormat="1" ht="16.5" customHeight="1">
      <c r="A16" s="76"/>
      <c r="B16" s="70"/>
      <c r="C16" s="71" t="s">
        <v>117</v>
      </c>
      <c r="D16" s="138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2"/>
    </row>
    <row r="17" spans="1:99" s="10" customFormat="1" ht="16.5" customHeight="1">
      <c r="A17" s="76"/>
      <c r="B17" s="70"/>
      <c r="C17" s="71" t="s">
        <v>118</v>
      </c>
      <c r="D17" s="7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2"/>
    </row>
    <row r="18" spans="1:99" s="10" customFormat="1" ht="16.5" customHeight="1">
      <c r="A18" s="76"/>
      <c r="B18" s="70"/>
      <c r="C18" s="71" t="s">
        <v>119</v>
      </c>
      <c r="D18" s="7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2"/>
    </row>
    <row r="19" spans="1:99" s="10" customFormat="1" ht="16.5" customHeight="1">
      <c r="A19" s="76"/>
      <c r="B19" s="70"/>
      <c r="C19" s="71" t="s">
        <v>120</v>
      </c>
      <c r="D19" s="72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2"/>
    </row>
    <row r="20" spans="1:99" s="10" customFormat="1" ht="16.5" customHeight="1">
      <c r="A20" s="76"/>
      <c r="B20" s="70"/>
      <c r="C20" s="71" t="s">
        <v>121</v>
      </c>
      <c r="D20" s="72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2"/>
    </row>
    <row r="21" spans="1:99" s="10" customFormat="1" ht="16.5" customHeight="1">
      <c r="A21" s="76"/>
      <c r="B21" s="70"/>
      <c r="C21" s="71" t="s">
        <v>122</v>
      </c>
      <c r="D21" s="72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2"/>
    </row>
    <row r="22" spans="1:99" s="10" customFormat="1" ht="16.5" customHeight="1">
      <c r="A22" s="76"/>
      <c r="B22" s="70"/>
      <c r="C22" s="71" t="s">
        <v>123</v>
      </c>
      <c r="D22" s="72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2"/>
    </row>
    <row r="23" spans="1:99" s="10" customFormat="1" ht="16.5" customHeight="1">
      <c r="A23" s="76"/>
      <c r="B23" s="70"/>
      <c r="C23" s="71" t="s">
        <v>124</v>
      </c>
      <c r="D23" s="72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2"/>
    </row>
    <row r="24" spans="1:99" s="10" customFormat="1" ht="16.5" customHeight="1">
      <c r="A24" s="76"/>
      <c r="B24" s="70"/>
      <c r="C24" s="71" t="s">
        <v>125</v>
      </c>
      <c r="D24" s="72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2"/>
    </row>
    <row r="25" spans="1:99" s="10" customFormat="1" ht="16.5" customHeight="1">
      <c r="A25" s="76"/>
      <c r="B25" s="70"/>
      <c r="C25" s="71" t="s">
        <v>126</v>
      </c>
      <c r="D25" s="72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2"/>
    </row>
    <row r="26" spans="1:99" s="10" customFormat="1" ht="16.5" customHeight="1">
      <c r="A26" s="76"/>
      <c r="B26" s="70"/>
      <c r="C26" s="71" t="s">
        <v>127</v>
      </c>
      <c r="D26" s="72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2"/>
    </row>
    <row r="27" spans="1:99" s="10" customFormat="1" ht="16.5" customHeight="1">
      <c r="A27" s="76"/>
      <c r="B27" s="70"/>
      <c r="C27" s="71" t="s">
        <v>128</v>
      </c>
      <c r="D27" s="72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2"/>
    </row>
    <row r="28" spans="1:99" s="10" customFormat="1" ht="16.5" customHeight="1">
      <c r="A28" s="76"/>
      <c r="B28" s="70"/>
      <c r="C28" s="71" t="s">
        <v>129</v>
      </c>
      <c r="D28" s="72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2"/>
    </row>
    <row r="29" spans="1:99" s="10" customFormat="1" ht="16.5" customHeight="1">
      <c r="A29" s="76"/>
      <c r="B29" s="70"/>
      <c r="C29" s="71" t="s">
        <v>130</v>
      </c>
      <c r="D29" s="72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2"/>
    </row>
    <row r="30" spans="1:99" s="10" customFormat="1" ht="16.5" customHeight="1">
      <c r="A30" s="76"/>
      <c r="B30" s="70"/>
      <c r="C30" s="71" t="s">
        <v>131</v>
      </c>
      <c r="D30" s="72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2"/>
    </row>
    <row r="31" spans="1:99" s="10" customFormat="1" ht="16.5" customHeight="1">
      <c r="A31" s="76"/>
      <c r="B31" s="70"/>
      <c r="C31" s="71" t="s">
        <v>331</v>
      </c>
      <c r="D31" s="72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2"/>
    </row>
    <row r="32" spans="1:99" s="10" customFormat="1" ht="16.5" customHeight="1">
      <c r="A32" s="76"/>
      <c r="B32" s="70"/>
      <c r="C32" s="71" t="s">
        <v>132</v>
      </c>
      <c r="D32" s="72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2"/>
    </row>
    <row r="33" spans="1:99" s="10" customFormat="1" ht="16.5" customHeight="1">
      <c r="A33" s="76"/>
      <c r="B33" s="70"/>
      <c r="C33" s="71" t="s">
        <v>133</v>
      </c>
      <c r="D33" s="72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2"/>
    </row>
    <row r="34" spans="1:98" ht="16.5" customHeight="1">
      <c r="A34" s="67" t="s">
        <v>134</v>
      </c>
      <c r="B34" s="34">
        <f>B7+B8</f>
        <v>11307705</v>
      </c>
      <c r="C34" s="5" t="s">
        <v>135</v>
      </c>
      <c r="D34" s="138">
        <v>11307705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view="pageBreakPreview" zoomScaleSheetLayoutView="100" zoomScalePageLayoutView="0" workbookViewId="0" topLeftCell="A1">
      <selection activeCell="D18" sqref="D1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68" t="s">
        <v>136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ht="24.75" customHeight="1">
      <c r="K3" s="3" t="s">
        <v>27</v>
      </c>
    </row>
    <row r="4" spans="1:11" ht="24.75" customHeight="1">
      <c r="A4" s="275" t="s">
        <v>137</v>
      </c>
      <c r="B4" s="278" t="s">
        <v>99</v>
      </c>
      <c r="C4" s="278" t="s">
        <v>138</v>
      </c>
      <c r="D4" s="278"/>
      <c r="E4" s="278"/>
      <c r="F4" s="278" t="s">
        <v>139</v>
      </c>
      <c r="G4" s="278"/>
      <c r="H4" s="278"/>
      <c r="I4" s="278" t="s">
        <v>140</v>
      </c>
      <c r="J4" s="278"/>
      <c r="K4" s="276"/>
    </row>
    <row r="5" spans="1:11" ht="24.75" customHeight="1">
      <c r="A5" s="275"/>
      <c r="B5" s="278"/>
      <c r="C5" s="5" t="s">
        <v>99</v>
      </c>
      <c r="D5" s="5" t="s">
        <v>95</v>
      </c>
      <c r="E5" s="5" t="s">
        <v>96</v>
      </c>
      <c r="F5" s="5" t="s">
        <v>99</v>
      </c>
      <c r="G5" s="5" t="s">
        <v>95</v>
      </c>
      <c r="H5" s="5" t="s">
        <v>96</v>
      </c>
      <c r="I5" s="58" t="s">
        <v>99</v>
      </c>
      <c r="J5" s="58" t="s">
        <v>95</v>
      </c>
      <c r="K5" s="59" t="s">
        <v>96</v>
      </c>
    </row>
    <row r="6" spans="1:11" ht="24.75" customHeight="1">
      <c r="A6" s="4" t="s">
        <v>98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60" t="s">
        <v>99</v>
      </c>
      <c r="B7" s="205">
        <v>11307705</v>
      </c>
      <c r="C7" s="205">
        <f>SUM(D7:E7)</f>
        <v>11307705</v>
      </c>
      <c r="D7" s="205">
        <v>8947705</v>
      </c>
      <c r="E7" s="205">
        <v>2360000</v>
      </c>
      <c r="F7" s="61">
        <f aca="true" t="shared" si="0" ref="F7:K7">F8</f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2">
        <f t="shared" si="0"/>
        <v>0</v>
      </c>
      <c r="L7" s="2"/>
      <c r="M7" s="2"/>
    </row>
    <row r="8" spans="1:11" ht="24.75" customHeight="1">
      <c r="A8" s="146"/>
      <c r="B8" s="147"/>
      <c r="C8" s="61">
        <f aca="true" t="shared" si="1" ref="C8:K8">SUM(C9:C9)</f>
        <v>0</v>
      </c>
      <c r="D8" s="61">
        <f t="shared" si="1"/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2">
        <f t="shared" si="1"/>
        <v>0</v>
      </c>
    </row>
    <row r="9" spans="1:11" ht="24.75" customHeight="1">
      <c r="A9" s="146"/>
      <c r="B9" s="146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view="pageBreakPreview" zoomScaleSheetLayoutView="100" zoomScalePageLayoutView="0" workbookViewId="0" topLeftCell="A1">
      <selection activeCell="D27" sqref="D27"/>
    </sheetView>
  </sheetViews>
  <sheetFormatPr defaultColWidth="9.140625" defaultRowHeight="12.75" customHeight="1"/>
  <cols>
    <col min="1" max="1" width="18.00390625" style="2" customWidth="1"/>
    <col min="2" max="2" width="32.421875" style="2" customWidth="1"/>
    <col min="3" max="3" width="18.421875" style="2" customWidth="1"/>
    <col min="4" max="5" width="17.8515625" style="2" customWidth="1"/>
    <col min="6" max="7" width="6.8515625" style="1" customWidth="1"/>
  </cols>
  <sheetData>
    <row r="1" spans="1:5" ht="24.75" customHeight="1">
      <c r="A1" s="279" t="s">
        <v>141</v>
      </c>
      <c r="B1" s="279"/>
      <c r="C1" s="279"/>
      <c r="D1" s="279"/>
      <c r="E1" s="279"/>
    </row>
    <row r="2" ht="24.75" customHeight="1">
      <c r="E2" s="74" t="s">
        <v>27</v>
      </c>
    </row>
    <row r="3" spans="1:5" ht="24.75" customHeight="1">
      <c r="A3" s="280" t="s">
        <v>93</v>
      </c>
      <c r="B3" s="281"/>
      <c r="C3" s="280" t="s">
        <v>138</v>
      </c>
      <c r="D3" s="281"/>
      <c r="E3" s="282"/>
    </row>
    <row r="4" spans="1:5" ht="24.75" customHeight="1">
      <c r="A4" s="140" t="s">
        <v>142</v>
      </c>
      <c r="B4" s="141" t="s">
        <v>143</v>
      </c>
      <c r="C4" s="142" t="s">
        <v>99</v>
      </c>
      <c r="D4" s="142" t="s">
        <v>95</v>
      </c>
      <c r="E4" s="143" t="s">
        <v>96</v>
      </c>
    </row>
    <row r="5" spans="1:5" ht="24.75" customHeight="1">
      <c r="A5" s="140" t="s">
        <v>98</v>
      </c>
      <c r="B5" s="144" t="s">
        <v>98</v>
      </c>
      <c r="C5" s="144">
        <v>1</v>
      </c>
      <c r="D5" s="144">
        <v>2</v>
      </c>
      <c r="E5" s="145">
        <v>3</v>
      </c>
    </row>
    <row r="6" spans="1:7" s="207" customFormat="1" ht="24.75" customHeight="1">
      <c r="A6" s="203"/>
      <c r="B6" s="204" t="s">
        <v>322</v>
      </c>
      <c r="C6" s="205">
        <f>SUM(C7:C12)</f>
        <v>11307705</v>
      </c>
      <c r="D6" s="205">
        <f>SUM(D7:D12)</f>
        <v>8947705</v>
      </c>
      <c r="E6" s="205">
        <f>SUM(E7:E12)</f>
        <v>2360000</v>
      </c>
      <c r="F6" s="206"/>
      <c r="G6" s="206"/>
    </row>
    <row r="7" spans="1:7" s="10" customFormat="1" ht="24.75" customHeight="1">
      <c r="A7" s="146">
        <v>2050101</v>
      </c>
      <c r="B7" s="147" t="s">
        <v>306</v>
      </c>
      <c r="C7" s="148">
        <f aca="true" t="shared" si="0" ref="C7:C12">SUM(D7:E7)</f>
        <v>3183700</v>
      </c>
      <c r="D7" s="234">
        <v>3183700</v>
      </c>
      <c r="E7" s="139"/>
      <c r="F7" s="2"/>
      <c r="G7" s="2"/>
    </row>
    <row r="8" spans="1:5" ht="24.75" customHeight="1">
      <c r="A8" s="146">
        <v>2050199</v>
      </c>
      <c r="B8" s="146" t="s">
        <v>307</v>
      </c>
      <c r="C8" s="76">
        <f t="shared" si="0"/>
        <v>5427500</v>
      </c>
      <c r="D8" s="235">
        <v>5427500</v>
      </c>
      <c r="E8" s="62"/>
    </row>
    <row r="9" spans="1:5" ht="24.75" customHeight="1">
      <c r="A9" s="146">
        <v>2050905</v>
      </c>
      <c r="B9" s="233" t="s">
        <v>325</v>
      </c>
      <c r="C9" s="76">
        <f t="shared" si="0"/>
        <v>600000</v>
      </c>
      <c r="D9" s="61"/>
      <c r="E9" s="208">
        <v>600000</v>
      </c>
    </row>
    <row r="10" spans="1:5" ht="24.75" customHeight="1">
      <c r="A10" s="146">
        <v>2050999</v>
      </c>
      <c r="B10" s="233" t="s">
        <v>327</v>
      </c>
      <c r="C10" s="76">
        <f t="shared" si="0"/>
        <v>1760000</v>
      </c>
      <c r="D10" s="8"/>
      <c r="E10" s="209">
        <v>1760000</v>
      </c>
    </row>
    <row r="11" spans="1:5" ht="24.75" customHeight="1">
      <c r="A11" s="149">
        <v>2080501</v>
      </c>
      <c r="B11" s="149" t="s">
        <v>308</v>
      </c>
      <c r="C11" s="76">
        <f t="shared" si="0"/>
        <v>206961</v>
      </c>
      <c r="D11" s="236">
        <v>206961</v>
      </c>
      <c r="E11" s="9"/>
    </row>
    <row r="12" spans="1:5" ht="24.75" customHeight="1">
      <c r="A12" s="150">
        <v>2080502</v>
      </c>
      <c r="B12" s="150" t="s">
        <v>309</v>
      </c>
      <c r="C12" s="76">
        <f t="shared" si="0"/>
        <v>129544</v>
      </c>
      <c r="D12" s="237">
        <v>129544</v>
      </c>
      <c r="E12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4.57421875" style="50" customWidth="1"/>
    <col min="2" max="2" width="12.28125" style="50" customWidth="1"/>
    <col min="3" max="3" width="31.28125" style="51" customWidth="1"/>
    <col min="4" max="4" width="18.7109375" style="2" customWidth="1"/>
    <col min="5" max="5" width="15.00390625" style="2" customWidth="1"/>
    <col min="6" max="6" width="18.7109375" style="2" customWidth="1"/>
    <col min="7" max="8" width="9.00390625" style="2" customWidth="1"/>
    <col min="9" max="240" width="9.140625" style="37" customWidth="1"/>
    <col min="241" max="16384" width="9.140625" style="38" customWidth="1"/>
  </cols>
  <sheetData>
    <row r="1" spans="1:6" ht="52.5" customHeight="1">
      <c r="A1" s="283" t="s">
        <v>144</v>
      </c>
      <c r="B1" s="283"/>
      <c r="C1" s="284"/>
      <c r="D1" s="283"/>
      <c r="E1" s="283"/>
      <c r="F1" s="283"/>
    </row>
    <row r="2" spans="1:6" ht="24.75" customHeight="1">
      <c r="A2" s="52"/>
      <c r="B2" s="53"/>
      <c r="C2" s="54"/>
      <c r="D2" s="260"/>
      <c r="E2" s="260"/>
      <c r="F2" s="261" t="s">
        <v>145</v>
      </c>
    </row>
    <row r="3" spans="1:7" ht="24.75" customHeight="1">
      <c r="A3" s="286" t="s">
        <v>146</v>
      </c>
      <c r="B3" s="288" t="s">
        <v>147</v>
      </c>
      <c r="C3" s="288" t="s">
        <v>148</v>
      </c>
      <c r="D3" s="285" t="s">
        <v>99</v>
      </c>
      <c r="E3" s="285"/>
      <c r="F3" s="285"/>
      <c r="G3" s="43"/>
    </row>
    <row r="4" spans="1:7" ht="24.75" customHeight="1">
      <c r="A4" s="287"/>
      <c r="B4" s="289"/>
      <c r="C4" s="289"/>
      <c r="D4" s="44" t="s">
        <v>149</v>
      </c>
      <c r="E4" s="44" t="s">
        <v>150</v>
      </c>
      <c r="F4" s="44" t="s">
        <v>151</v>
      </c>
      <c r="G4" s="43"/>
    </row>
    <row r="5" spans="1:6" ht="24.75" customHeight="1">
      <c r="A5" s="55" t="s">
        <v>98</v>
      </c>
      <c r="B5" s="55" t="s">
        <v>98</v>
      </c>
      <c r="C5" s="55" t="s">
        <v>98</v>
      </c>
      <c r="D5" s="262">
        <v>1</v>
      </c>
      <c r="E5" s="262">
        <v>2</v>
      </c>
      <c r="F5" s="262">
        <v>3</v>
      </c>
    </row>
    <row r="6" spans="1:6" s="184" customFormat="1" ht="24.75" customHeight="1">
      <c r="A6" s="56"/>
      <c r="B6" s="56"/>
      <c r="C6" s="161" t="s">
        <v>99</v>
      </c>
      <c r="D6" s="159"/>
      <c r="E6" s="159"/>
      <c r="F6" s="159"/>
    </row>
    <row r="7" spans="1:6" s="184" customFormat="1" ht="24.75" customHeight="1">
      <c r="A7" s="57"/>
      <c r="B7" s="57"/>
      <c r="C7" s="162" t="s">
        <v>152</v>
      </c>
      <c r="D7" s="210">
        <f>D8+D21+D53</f>
        <v>8947705</v>
      </c>
      <c r="E7" s="210">
        <f>E8+E21+E53</f>
        <v>8563705</v>
      </c>
      <c r="F7" s="210">
        <f>F8+F21+F53</f>
        <v>384000</v>
      </c>
    </row>
    <row r="8" spans="1:8" s="184" customFormat="1" ht="30.75" customHeight="1">
      <c r="A8" s="163">
        <v>501</v>
      </c>
      <c r="B8" s="163">
        <v>301</v>
      </c>
      <c r="C8" s="164" t="s">
        <v>153</v>
      </c>
      <c r="D8" s="210">
        <f>SUM(E8:F8)</f>
        <v>8038400</v>
      </c>
      <c r="E8" s="211">
        <f>SUM(E9:E20)</f>
        <v>8038400</v>
      </c>
      <c r="F8" s="165">
        <f>SUM(F9:F20)</f>
        <v>0</v>
      </c>
      <c r="G8" s="185"/>
      <c r="H8" s="185"/>
    </row>
    <row r="9" spans="1:8" s="184" customFormat="1" ht="30.75" customHeight="1">
      <c r="A9" s="151">
        <v>5011</v>
      </c>
      <c r="B9" s="166" t="s">
        <v>154</v>
      </c>
      <c r="C9" s="152" t="s">
        <v>155</v>
      </c>
      <c r="D9" s="212">
        <f aca="true" t="shared" si="0" ref="D9:D20">SUM(E9:F9)</f>
        <v>2751036</v>
      </c>
      <c r="E9" s="256">
        <v>2751036</v>
      </c>
      <c r="F9" s="167"/>
      <c r="G9" s="185"/>
      <c r="H9" s="185"/>
    </row>
    <row r="10" spans="1:6" s="184" customFormat="1" ht="30.75" customHeight="1">
      <c r="A10" s="151">
        <v>5011</v>
      </c>
      <c r="B10" s="166" t="s">
        <v>156</v>
      </c>
      <c r="C10" s="152" t="s">
        <v>157</v>
      </c>
      <c r="D10" s="212">
        <f t="shared" si="0"/>
        <v>3200964</v>
      </c>
      <c r="E10" s="255">
        <v>3200964</v>
      </c>
      <c r="F10" s="167"/>
    </row>
    <row r="11" spans="1:6" s="184" customFormat="1" ht="30.75" customHeight="1">
      <c r="A11" s="151">
        <v>5011</v>
      </c>
      <c r="B11" s="166" t="s">
        <v>158</v>
      </c>
      <c r="C11" s="152" t="s">
        <v>159</v>
      </c>
      <c r="D11" s="212">
        <f t="shared" si="0"/>
        <v>229200</v>
      </c>
      <c r="E11" s="254">
        <v>229200</v>
      </c>
      <c r="F11" s="167"/>
    </row>
    <row r="12" spans="1:6" s="184" customFormat="1" ht="30.75" customHeight="1">
      <c r="A12" s="166" t="s">
        <v>160</v>
      </c>
      <c r="B12" s="166" t="s">
        <v>161</v>
      </c>
      <c r="C12" s="168" t="s">
        <v>162</v>
      </c>
      <c r="D12" s="212"/>
      <c r="E12" s="253"/>
      <c r="F12" s="167"/>
    </row>
    <row r="13" spans="1:6" s="184" customFormat="1" ht="30.75" customHeight="1">
      <c r="A13" s="166" t="s">
        <v>160</v>
      </c>
      <c r="B13" s="166" t="s">
        <v>163</v>
      </c>
      <c r="C13" s="152" t="s">
        <v>164</v>
      </c>
      <c r="D13" s="212"/>
      <c r="E13" s="252"/>
      <c r="F13" s="167"/>
    </row>
    <row r="14" spans="1:6" s="184" customFormat="1" ht="30.75" customHeight="1">
      <c r="A14" s="166" t="s">
        <v>160</v>
      </c>
      <c r="B14" s="166" t="s">
        <v>165</v>
      </c>
      <c r="C14" s="152" t="s">
        <v>166</v>
      </c>
      <c r="D14" s="212"/>
      <c r="E14" s="251"/>
      <c r="F14" s="167"/>
    </row>
    <row r="15" spans="1:6" s="184" customFormat="1" ht="30.75" customHeight="1">
      <c r="A15" s="166" t="s">
        <v>160</v>
      </c>
      <c r="B15" s="166" t="s">
        <v>167</v>
      </c>
      <c r="C15" s="152" t="s">
        <v>168</v>
      </c>
      <c r="D15" s="212"/>
      <c r="E15" s="250"/>
      <c r="F15" s="167"/>
    </row>
    <row r="16" spans="1:6" s="184" customFormat="1" ht="30.75" customHeight="1">
      <c r="A16" s="166" t="s">
        <v>160</v>
      </c>
      <c r="B16" s="166" t="s">
        <v>169</v>
      </c>
      <c r="C16" s="152" t="s">
        <v>170</v>
      </c>
      <c r="D16" s="212"/>
      <c r="E16" s="249"/>
      <c r="F16" s="167"/>
    </row>
    <row r="17" spans="1:6" s="184" customFormat="1" ht="30.75" customHeight="1">
      <c r="A17" s="169" t="s">
        <v>171</v>
      </c>
      <c r="B17" s="169" t="s">
        <v>172</v>
      </c>
      <c r="C17" s="152" t="s">
        <v>173</v>
      </c>
      <c r="D17" s="212">
        <f t="shared" si="0"/>
        <v>715200</v>
      </c>
      <c r="E17" s="248">
        <v>715200</v>
      </c>
      <c r="F17" s="165"/>
    </row>
    <row r="18" spans="1:6" s="184" customFormat="1" ht="30.75" customHeight="1">
      <c r="A18" s="166" t="s">
        <v>174</v>
      </c>
      <c r="B18" s="166" t="s">
        <v>175</v>
      </c>
      <c r="C18" s="152" t="s">
        <v>176</v>
      </c>
      <c r="D18" s="210">
        <f t="shared" si="0"/>
        <v>0</v>
      </c>
      <c r="E18" s="167"/>
      <c r="F18" s="167"/>
    </row>
    <row r="19" spans="1:6" s="184" customFormat="1" ht="30.75" customHeight="1">
      <c r="A19" s="166" t="s">
        <v>174</v>
      </c>
      <c r="B19" s="166" t="s">
        <v>177</v>
      </c>
      <c r="C19" s="152" t="s">
        <v>178</v>
      </c>
      <c r="D19" s="210">
        <f t="shared" si="0"/>
        <v>0</v>
      </c>
      <c r="E19" s="167"/>
      <c r="F19" s="167"/>
    </row>
    <row r="20" spans="1:6" s="184" customFormat="1" ht="30.75" customHeight="1">
      <c r="A20" s="166" t="s">
        <v>174</v>
      </c>
      <c r="B20" s="166" t="s">
        <v>179</v>
      </c>
      <c r="C20" s="263" t="s">
        <v>333</v>
      </c>
      <c r="D20" s="257">
        <f t="shared" si="0"/>
        <v>1142000</v>
      </c>
      <c r="E20" s="156">
        <v>1142000</v>
      </c>
      <c r="F20" s="156"/>
    </row>
    <row r="21" spans="1:6" s="186" customFormat="1" ht="30.75" customHeight="1">
      <c r="A21" s="157">
        <v>502</v>
      </c>
      <c r="B21" s="157">
        <v>302</v>
      </c>
      <c r="C21" s="158" t="s">
        <v>180</v>
      </c>
      <c r="D21" s="210">
        <f>SUM(E21:F21)</f>
        <v>452800</v>
      </c>
      <c r="E21" s="159">
        <f>SUM(E22:E48)</f>
        <v>68800</v>
      </c>
      <c r="F21" s="160">
        <f>SUM(F22:F48)</f>
        <v>384000</v>
      </c>
    </row>
    <row r="22" spans="1:6" s="184" customFormat="1" ht="30.75" customHeight="1">
      <c r="A22" s="166" t="s">
        <v>181</v>
      </c>
      <c r="B22" s="166" t="s">
        <v>182</v>
      </c>
      <c r="C22" s="152" t="s">
        <v>183</v>
      </c>
      <c r="D22" s="212">
        <f aca="true" t="shared" si="1" ref="D22:D47">SUM(E22:F22)</f>
        <v>70000</v>
      </c>
      <c r="E22" s="187"/>
      <c r="F22" s="170">
        <v>70000</v>
      </c>
    </row>
    <row r="23" spans="1:6" s="184" customFormat="1" ht="30.75" customHeight="1">
      <c r="A23" s="166" t="s">
        <v>181</v>
      </c>
      <c r="B23" s="166" t="s">
        <v>184</v>
      </c>
      <c r="C23" s="152" t="s">
        <v>185</v>
      </c>
      <c r="D23" s="212">
        <f t="shared" si="1"/>
        <v>10000</v>
      </c>
      <c r="E23" s="187"/>
      <c r="F23" s="171">
        <v>10000</v>
      </c>
    </row>
    <row r="24" spans="1:6" s="184" customFormat="1" ht="30.75" customHeight="1">
      <c r="A24" s="166" t="s">
        <v>181</v>
      </c>
      <c r="B24" s="166" t="s">
        <v>186</v>
      </c>
      <c r="C24" s="152" t="s">
        <v>187</v>
      </c>
      <c r="D24" s="212">
        <f t="shared" si="1"/>
        <v>0</v>
      </c>
      <c r="E24" s="187"/>
      <c r="F24" s="172"/>
    </row>
    <row r="25" spans="1:6" s="184" customFormat="1" ht="30.75" customHeight="1">
      <c r="A25" s="166" t="s">
        <v>181</v>
      </c>
      <c r="B25" s="166" t="s">
        <v>188</v>
      </c>
      <c r="C25" s="152" t="s">
        <v>189</v>
      </c>
      <c r="D25" s="212">
        <f t="shared" si="1"/>
        <v>30000</v>
      </c>
      <c r="E25" s="187"/>
      <c r="F25" s="173">
        <v>30000</v>
      </c>
    </row>
    <row r="26" spans="1:6" s="184" customFormat="1" ht="30.75" customHeight="1">
      <c r="A26" s="166" t="s">
        <v>181</v>
      </c>
      <c r="B26" s="166" t="s">
        <v>190</v>
      </c>
      <c r="C26" s="152" t="s">
        <v>191</v>
      </c>
      <c r="D26" s="212">
        <f t="shared" si="1"/>
        <v>20000</v>
      </c>
      <c r="E26" s="187"/>
      <c r="F26" s="174">
        <v>20000</v>
      </c>
    </row>
    <row r="27" spans="1:6" s="184" customFormat="1" ht="30.75" customHeight="1">
      <c r="A27" s="166" t="s">
        <v>181</v>
      </c>
      <c r="B27" s="166" t="s">
        <v>192</v>
      </c>
      <c r="C27" s="152" t="s">
        <v>193</v>
      </c>
      <c r="D27" s="212">
        <f t="shared" si="1"/>
        <v>30000</v>
      </c>
      <c r="E27" s="187"/>
      <c r="F27" s="175">
        <v>30000</v>
      </c>
    </row>
    <row r="28" spans="1:6" s="184" customFormat="1" ht="30.75" customHeight="1">
      <c r="A28" s="166" t="s">
        <v>181</v>
      </c>
      <c r="B28" s="166" t="s">
        <v>194</v>
      </c>
      <c r="C28" s="152" t="s">
        <v>195</v>
      </c>
      <c r="D28" s="212">
        <f t="shared" si="1"/>
        <v>80000</v>
      </c>
      <c r="E28" s="187"/>
      <c r="F28" s="176">
        <v>80000</v>
      </c>
    </row>
    <row r="29" spans="1:6" s="184" customFormat="1" ht="30.75" customHeight="1">
      <c r="A29" s="166" t="s">
        <v>181</v>
      </c>
      <c r="B29" s="166" t="s">
        <v>196</v>
      </c>
      <c r="C29" s="152" t="s">
        <v>197</v>
      </c>
      <c r="D29" s="212">
        <f t="shared" si="1"/>
        <v>0</v>
      </c>
      <c r="E29" s="187"/>
      <c r="F29" s="172"/>
    </row>
    <row r="30" spans="1:6" s="184" customFormat="1" ht="30.75" customHeight="1">
      <c r="A30" s="166" t="s">
        <v>181</v>
      </c>
      <c r="B30" s="166" t="s">
        <v>198</v>
      </c>
      <c r="C30" s="152" t="s">
        <v>199</v>
      </c>
      <c r="D30" s="212">
        <f t="shared" si="1"/>
        <v>14000</v>
      </c>
      <c r="E30" s="187"/>
      <c r="F30" s="177">
        <v>14000</v>
      </c>
    </row>
    <row r="31" spans="1:6" s="184" customFormat="1" ht="30.75" customHeight="1">
      <c r="A31" s="166" t="s">
        <v>181</v>
      </c>
      <c r="B31" s="166" t="s">
        <v>200</v>
      </c>
      <c r="C31" s="152" t="s">
        <v>201</v>
      </c>
      <c r="D31" s="212">
        <f t="shared" si="1"/>
        <v>0</v>
      </c>
      <c r="E31" s="156"/>
      <c r="F31" s="172"/>
    </row>
    <row r="32" spans="1:6" s="184" customFormat="1" ht="30.75" customHeight="1">
      <c r="A32" s="166" t="s">
        <v>181</v>
      </c>
      <c r="B32" s="166" t="s">
        <v>202</v>
      </c>
      <c r="C32" s="152" t="s">
        <v>203</v>
      </c>
      <c r="D32" s="212">
        <f t="shared" si="1"/>
        <v>0</v>
      </c>
      <c r="E32" s="156"/>
      <c r="F32" s="156"/>
    </row>
    <row r="33" spans="1:6" s="184" customFormat="1" ht="30.75" customHeight="1">
      <c r="A33" s="166" t="s">
        <v>181</v>
      </c>
      <c r="B33" s="166" t="s">
        <v>204</v>
      </c>
      <c r="C33" s="152" t="s">
        <v>205</v>
      </c>
      <c r="D33" s="212">
        <f t="shared" si="1"/>
        <v>68800</v>
      </c>
      <c r="E33" s="247">
        <v>68800</v>
      </c>
      <c r="F33" s="159"/>
    </row>
    <row r="34" spans="1:6" s="184" customFormat="1" ht="30.75" customHeight="1">
      <c r="A34" s="166" t="s">
        <v>181</v>
      </c>
      <c r="B34" s="166" t="s">
        <v>206</v>
      </c>
      <c r="C34" s="152" t="s">
        <v>207</v>
      </c>
      <c r="D34" s="212">
        <f t="shared" si="1"/>
        <v>0</v>
      </c>
      <c r="E34" s="156"/>
      <c r="F34" s="156"/>
    </row>
    <row r="35" spans="1:6" s="184" customFormat="1" ht="30.75" customHeight="1">
      <c r="A35" s="166" t="s">
        <v>181</v>
      </c>
      <c r="B35" s="166" t="s">
        <v>208</v>
      </c>
      <c r="C35" s="152" t="s">
        <v>209</v>
      </c>
      <c r="D35" s="212">
        <f t="shared" si="1"/>
        <v>0</v>
      </c>
      <c r="E35" s="156"/>
      <c r="F35" s="156"/>
    </row>
    <row r="36" spans="1:6" s="184" customFormat="1" ht="30.75" customHeight="1">
      <c r="A36" s="166" t="s">
        <v>210</v>
      </c>
      <c r="B36" s="166" t="s">
        <v>211</v>
      </c>
      <c r="C36" s="178" t="s">
        <v>212</v>
      </c>
      <c r="D36" s="212">
        <f t="shared" si="1"/>
        <v>0</v>
      </c>
      <c r="E36" s="156"/>
      <c r="F36" s="156"/>
    </row>
    <row r="37" spans="1:6" s="184" customFormat="1" ht="30.75" customHeight="1">
      <c r="A37" s="166" t="s">
        <v>213</v>
      </c>
      <c r="B37" s="166" t="s">
        <v>214</v>
      </c>
      <c r="C37" s="152" t="s">
        <v>215</v>
      </c>
      <c r="D37" s="212">
        <f t="shared" si="1"/>
        <v>0</v>
      </c>
      <c r="E37" s="156"/>
      <c r="F37" s="156"/>
    </row>
    <row r="38" spans="1:6" s="184" customFormat="1" ht="30.75" customHeight="1">
      <c r="A38" s="166" t="s">
        <v>216</v>
      </c>
      <c r="B38" s="166" t="s">
        <v>217</v>
      </c>
      <c r="C38" s="152" t="s">
        <v>218</v>
      </c>
      <c r="D38" s="212">
        <f t="shared" si="1"/>
        <v>0</v>
      </c>
      <c r="E38" s="156"/>
      <c r="F38" s="156"/>
    </row>
    <row r="39" spans="1:8" s="184" customFormat="1" ht="30.75" customHeight="1">
      <c r="A39" s="166" t="s">
        <v>216</v>
      </c>
      <c r="B39" s="166" t="s">
        <v>219</v>
      </c>
      <c r="C39" s="152" t="s">
        <v>220</v>
      </c>
      <c r="D39" s="212">
        <f t="shared" si="1"/>
        <v>0</v>
      </c>
      <c r="E39" s="187"/>
      <c r="F39" s="187"/>
      <c r="G39" s="185"/>
      <c r="H39" s="185"/>
    </row>
    <row r="40" spans="1:8" s="184" customFormat="1" ht="30.75" customHeight="1">
      <c r="A40" s="166" t="s">
        <v>216</v>
      </c>
      <c r="B40" s="166" t="s">
        <v>221</v>
      </c>
      <c r="C40" s="152" t="s">
        <v>222</v>
      </c>
      <c r="D40" s="212">
        <f t="shared" si="1"/>
        <v>0</v>
      </c>
      <c r="E40" s="187"/>
      <c r="F40" s="187"/>
      <c r="G40" s="185"/>
      <c r="H40" s="185"/>
    </row>
    <row r="41" spans="1:6" s="184" customFormat="1" ht="30.75" customHeight="1">
      <c r="A41" s="166" t="s">
        <v>223</v>
      </c>
      <c r="B41" s="166" t="s">
        <v>224</v>
      </c>
      <c r="C41" s="152" t="s">
        <v>225</v>
      </c>
      <c r="D41" s="212">
        <f t="shared" si="1"/>
        <v>0</v>
      </c>
      <c r="E41" s="188"/>
      <c r="F41" s="188"/>
    </row>
    <row r="42" spans="1:6" s="184" customFormat="1" ht="30.75" customHeight="1">
      <c r="A42" s="166" t="s">
        <v>223</v>
      </c>
      <c r="B42" s="166" t="s">
        <v>226</v>
      </c>
      <c r="C42" s="152" t="s">
        <v>227</v>
      </c>
      <c r="D42" s="212">
        <f t="shared" si="1"/>
        <v>70000</v>
      </c>
      <c r="E42" s="246"/>
      <c r="F42" s="179">
        <v>70000</v>
      </c>
    </row>
    <row r="43" spans="1:8" s="184" customFormat="1" ht="30.75" customHeight="1">
      <c r="A43" s="166" t="s">
        <v>223</v>
      </c>
      <c r="B43" s="166" t="s">
        <v>228</v>
      </c>
      <c r="C43" s="152" t="s">
        <v>229</v>
      </c>
      <c r="D43" s="212">
        <f t="shared" si="1"/>
        <v>0</v>
      </c>
      <c r="E43" s="187"/>
      <c r="F43" s="187"/>
      <c r="G43" s="185"/>
      <c r="H43" s="185"/>
    </row>
    <row r="44" spans="1:8" s="184" customFormat="1" ht="30.75" customHeight="1">
      <c r="A44" s="166" t="s">
        <v>230</v>
      </c>
      <c r="B44" s="166" t="s">
        <v>231</v>
      </c>
      <c r="C44" s="152" t="s">
        <v>232</v>
      </c>
      <c r="D44" s="212">
        <f t="shared" si="1"/>
        <v>40000</v>
      </c>
      <c r="E44" s="185"/>
      <c r="F44" s="180">
        <v>40000</v>
      </c>
      <c r="G44" s="185"/>
      <c r="H44" s="185"/>
    </row>
    <row r="45" spans="1:8" s="184" customFormat="1" ht="30.75" customHeight="1">
      <c r="A45" s="166" t="s">
        <v>233</v>
      </c>
      <c r="B45" s="166" t="s">
        <v>234</v>
      </c>
      <c r="C45" s="152" t="s">
        <v>235</v>
      </c>
      <c r="D45" s="212">
        <f t="shared" si="1"/>
        <v>0</v>
      </c>
      <c r="E45" s="187"/>
      <c r="F45" s="187"/>
      <c r="G45" s="185"/>
      <c r="H45" s="185"/>
    </row>
    <row r="46" spans="1:8" s="184" customFormat="1" ht="30.75" customHeight="1">
      <c r="A46" s="166" t="s">
        <v>236</v>
      </c>
      <c r="B46" s="166" t="s">
        <v>237</v>
      </c>
      <c r="C46" s="152" t="s">
        <v>238</v>
      </c>
      <c r="D46" s="212">
        <f t="shared" si="1"/>
        <v>0</v>
      </c>
      <c r="E46" s="187"/>
      <c r="F46" s="187"/>
      <c r="G46" s="185"/>
      <c r="H46" s="185"/>
    </row>
    <row r="47" spans="1:8" s="184" customFormat="1" ht="30.75" customHeight="1">
      <c r="A47" s="166" t="s">
        <v>239</v>
      </c>
      <c r="B47" s="166" t="s">
        <v>240</v>
      </c>
      <c r="C47" s="152" t="s">
        <v>241</v>
      </c>
      <c r="D47" s="212">
        <f t="shared" si="1"/>
        <v>20000</v>
      </c>
      <c r="E47" s="245"/>
      <c r="F47" s="181">
        <v>20000</v>
      </c>
      <c r="G47" s="185"/>
      <c r="H47" s="185"/>
    </row>
    <row r="48" spans="1:8" s="184" customFormat="1" ht="30.75" customHeight="1">
      <c r="A48" s="151">
        <v>50299</v>
      </c>
      <c r="B48" s="166" t="s">
        <v>242</v>
      </c>
      <c r="C48" s="152" t="s">
        <v>243</v>
      </c>
      <c r="D48" s="212"/>
      <c r="E48" s="185"/>
      <c r="F48" s="244"/>
      <c r="G48" s="185"/>
      <c r="H48" s="185"/>
    </row>
    <row r="49" spans="1:8" s="184" customFormat="1" ht="30.75" customHeight="1">
      <c r="A49" s="153">
        <v>505</v>
      </c>
      <c r="B49" s="182" t="s">
        <v>244</v>
      </c>
      <c r="C49" s="154" t="s">
        <v>153</v>
      </c>
      <c r="D49" s="213"/>
      <c r="E49" s="187"/>
      <c r="F49" s="187"/>
      <c r="G49" s="185"/>
      <c r="H49" s="185"/>
    </row>
    <row r="50" spans="1:8" s="184" customFormat="1" ht="30.75" customHeight="1">
      <c r="A50" s="151">
        <v>50501</v>
      </c>
      <c r="B50" s="183" t="s">
        <v>245</v>
      </c>
      <c r="C50" s="152" t="s">
        <v>246</v>
      </c>
      <c r="D50" s="213"/>
      <c r="E50" s="187"/>
      <c r="F50" s="187"/>
      <c r="G50" s="185"/>
      <c r="H50" s="185"/>
    </row>
    <row r="51" spans="1:8" s="184" customFormat="1" ht="30.75" customHeight="1">
      <c r="A51" s="151">
        <v>50502</v>
      </c>
      <c r="B51" s="183" t="s">
        <v>247</v>
      </c>
      <c r="C51" s="158" t="s">
        <v>180</v>
      </c>
      <c r="D51" s="213"/>
      <c r="E51" s="187"/>
      <c r="F51" s="187"/>
      <c r="G51" s="185"/>
      <c r="H51" s="185"/>
    </row>
    <row r="52" spans="1:8" s="184" customFormat="1" ht="30.75" customHeight="1">
      <c r="A52" s="151">
        <v>50599</v>
      </c>
      <c r="B52" s="183" t="s">
        <v>242</v>
      </c>
      <c r="C52" s="155" t="s">
        <v>243</v>
      </c>
      <c r="D52" s="213"/>
      <c r="E52" s="187"/>
      <c r="F52" s="187"/>
      <c r="G52" s="185"/>
      <c r="H52" s="185"/>
    </row>
    <row r="53" spans="1:8" s="186" customFormat="1" ht="30.75" customHeight="1">
      <c r="A53" s="153">
        <v>509</v>
      </c>
      <c r="B53" s="153">
        <v>303</v>
      </c>
      <c r="C53" s="154" t="s">
        <v>248</v>
      </c>
      <c r="D53" s="214">
        <f>SUM(E53:F53)</f>
        <v>456505</v>
      </c>
      <c r="E53" s="258">
        <f>SUM(E54:E64)</f>
        <v>456505</v>
      </c>
      <c r="F53" s="189"/>
      <c r="G53" s="190"/>
      <c r="H53" s="190"/>
    </row>
    <row r="54" spans="1:8" s="184" customFormat="1" ht="30.75" customHeight="1">
      <c r="A54" s="166" t="s">
        <v>249</v>
      </c>
      <c r="B54" s="166" t="s">
        <v>250</v>
      </c>
      <c r="C54" s="152" t="s">
        <v>251</v>
      </c>
      <c r="D54" s="213">
        <f aca="true" t="shared" si="2" ref="D54:D64">SUM(E54:F54)</f>
        <v>0</v>
      </c>
      <c r="E54" s="191"/>
      <c r="F54" s="187"/>
      <c r="G54" s="185"/>
      <c r="H54" s="185"/>
    </row>
    <row r="55" spans="1:8" s="184" customFormat="1" ht="30.75" customHeight="1">
      <c r="A55" s="166" t="s">
        <v>249</v>
      </c>
      <c r="B55" s="166" t="s">
        <v>252</v>
      </c>
      <c r="C55" s="152" t="s">
        <v>253</v>
      </c>
      <c r="D55" s="213">
        <f t="shared" si="2"/>
        <v>20880</v>
      </c>
      <c r="E55" s="243">
        <v>20880</v>
      </c>
      <c r="F55" s="187"/>
      <c r="G55" s="185"/>
      <c r="H55" s="185"/>
    </row>
    <row r="56" spans="1:8" s="184" customFormat="1" ht="30.75" customHeight="1">
      <c r="A56" s="166" t="s">
        <v>249</v>
      </c>
      <c r="B56" s="166" t="s">
        <v>254</v>
      </c>
      <c r="C56" s="152" t="s">
        <v>255</v>
      </c>
      <c r="D56" s="213">
        <f t="shared" si="2"/>
        <v>0</v>
      </c>
      <c r="E56" s="191"/>
      <c r="F56" s="187"/>
      <c r="G56" s="185"/>
      <c r="H56" s="185"/>
    </row>
    <row r="57" spans="1:8" s="184" customFormat="1" ht="30.75" customHeight="1">
      <c r="A57" s="166" t="s">
        <v>249</v>
      </c>
      <c r="B57" s="166" t="s">
        <v>256</v>
      </c>
      <c r="C57" s="152" t="s">
        <v>257</v>
      </c>
      <c r="D57" s="213">
        <f t="shared" si="2"/>
        <v>0</v>
      </c>
      <c r="E57" s="191"/>
      <c r="F57" s="187"/>
      <c r="G57" s="185"/>
      <c r="H57" s="185"/>
    </row>
    <row r="58" spans="1:8" s="184" customFormat="1" ht="30.75" customHeight="1">
      <c r="A58" s="166" t="s">
        <v>249</v>
      </c>
      <c r="B58" s="166" t="s">
        <v>258</v>
      </c>
      <c r="C58" s="152" t="s">
        <v>259</v>
      </c>
      <c r="D58" s="213">
        <f t="shared" si="2"/>
        <v>0</v>
      </c>
      <c r="E58" s="191"/>
      <c r="F58" s="187"/>
      <c r="G58" s="185"/>
      <c r="H58" s="185"/>
    </row>
    <row r="59" spans="1:8" s="184" customFormat="1" ht="30.75" customHeight="1">
      <c r="A59" s="166" t="s">
        <v>260</v>
      </c>
      <c r="B59" s="166" t="s">
        <v>261</v>
      </c>
      <c r="C59" s="152" t="s">
        <v>262</v>
      </c>
      <c r="D59" s="213">
        <f t="shared" si="2"/>
        <v>0</v>
      </c>
      <c r="E59" s="191"/>
      <c r="F59" s="187"/>
      <c r="G59" s="185"/>
      <c r="H59" s="185"/>
    </row>
    <row r="60" spans="1:8" s="184" customFormat="1" ht="30.75" customHeight="1">
      <c r="A60" s="166" t="s">
        <v>263</v>
      </c>
      <c r="B60" s="166" t="s">
        <v>264</v>
      </c>
      <c r="C60" s="152" t="s">
        <v>265</v>
      </c>
      <c r="D60" s="213">
        <f t="shared" si="2"/>
        <v>0</v>
      </c>
      <c r="E60" s="191"/>
      <c r="F60" s="187"/>
      <c r="G60" s="185"/>
      <c r="H60" s="185"/>
    </row>
    <row r="61" spans="1:8" s="184" customFormat="1" ht="30.75" customHeight="1">
      <c r="A61" s="166" t="s">
        <v>266</v>
      </c>
      <c r="B61" s="166" t="s">
        <v>267</v>
      </c>
      <c r="C61" s="152" t="s">
        <v>268</v>
      </c>
      <c r="D61" s="213">
        <f t="shared" si="2"/>
        <v>0</v>
      </c>
      <c r="E61" s="191"/>
      <c r="F61" s="187"/>
      <c r="G61" s="185"/>
      <c r="H61" s="185"/>
    </row>
    <row r="62" spans="1:8" s="184" customFormat="1" ht="30.75" customHeight="1">
      <c r="A62" s="166" t="s">
        <v>266</v>
      </c>
      <c r="B62" s="166" t="s">
        <v>269</v>
      </c>
      <c r="C62" s="152" t="s">
        <v>270</v>
      </c>
      <c r="D62" s="213">
        <f t="shared" si="2"/>
        <v>315625</v>
      </c>
      <c r="E62" s="242">
        <v>315625</v>
      </c>
      <c r="F62" s="187"/>
      <c r="G62" s="185"/>
      <c r="H62" s="185"/>
    </row>
    <row r="63" spans="1:8" s="184" customFormat="1" ht="30.75" customHeight="1">
      <c r="A63" s="166" t="s">
        <v>266</v>
      </c>
      <c r="B63" s="166" t="s">
        <v>271</v>
      </c>
      <c r="C63" s="152" t="s">
        <v>272</v>
      </c>
      <c r="D63" s="213">
        <f t="shared" si="2"/>
        <v>0</v>
      </c>
      <c r="E63" s="191"/>
      <c r="F63" s="187"/>
      <c r="G63" s="185"/>
      <c r="H63" s="185"/>
    </row>
    <row r="64" spans="1:8" s="184" customFormat="1" ht="30.75" customHeight="1">
      <c r="A64" s="151">
        <v>50999</v>
      </c>
      <c r="B64" s="166" t="s">
        <v>273</v>
      </c>
      <c r="C64" s="259" t="s">
        <v>332</v>
      </c>
      <c r="D64" s="213">
        <f t="shared" si="2"/>
        <v>120000</v>
      </c>
      <c r="E64" s="241">
        <v>120000</v>
      </c>
      <c r="F64" s="187"/>
      <c r="G64" s="185"/>
      <c r="H64" s="185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2018-01-21T02:51:00Z</cp:lastPrinted>
  <dcterms:created xsi:type="dcterms:W3CDTF">2018-01-17T04:55:00Z</dcterms:created>
  <dcterms:modified xsi:type="dcterms:W3CDTF">2019-04-17T10:10:07Z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