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50" tabRatio="619" activeTab="0"/>
  </bookViews>
  <sheets>
    <sheet name="封面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_xlnm.Print_Area" localSheetId="1">'1'!$A$1:$D$42</definedName>
    <definedName name="_xlnm.Print_Area" localSheetId="10">'10'!$A$1:$E$18</definedName>
    <definedName name="_xlnm.Print_Area" localSheetId="11">'11'!$A$1:$B$12</definedName>
    <definedName name="_xlnm.Print_Area" localSheetId="12">'12'!$A$1:$E$13</definedName>
    <definedName name="_xlnm.Print_Area" localSheetId="2">'2'!$A$1:$B$30</definedName>
    <definedName name="_xlnm.Print_Area" localSheetId="3">'3'!$A$1:$E$25</definedName>
    <definedName name="_xlnm.Print_Area" localSheetId="4">'4'!$A$1:$D$34</definedName>
    <definedName name="_xlnm.Print_Area" localSheetId="5">'5'!$A$1:$K$10</definedName>
    <definedName name="_xlnm.Print_Area" localSheetId="6">'6'!$A$1:$E$25</definedName>
    <definedName name="_xlnm.Print_Area" localSheetId="7">'7'!$A$1:$F$64</definedName>
    <definedName name="_xlnm.Print_Area" localSheetId="8">'8'!$A$1:$C$20</definedName>
    <definedName name="_xlnm.Print_Area" localSheetId="9">'9'!$A$1:$H$9</definedName>
    <definedName name="_xlnm.Print_Area" localSheetId="0">'封面'!$A$1:$E$23</definedName>
    <definedName name="_xlnm.Print_Titles" localSheetId="1">'1'!$1:$4</definedName>
    <definedName name="_xlnm.Print_Titles" localSheetId="10">'10'!$1:$5</definedName>
    <definedName name="_xlnm.Print_Titles" localSheetId="11">'11'!$1:$5</definedName>
    <definedName name="_xlnm.Print_Titles" localSheetId="12">'12'!$1:$5</definedName>
    <definedName name="_xlnm.Print_Titles" localSheetId="2">'2'!$1:$3</definedName>
    <definedName name="_xlnm.Print_Titles" localSheetId="3">'3'!$1:$5</definedName>
    <definedName name="_xlnm.Print_Titles" localSheetId="4">'4'!$1:$5</definedName>
    <definedName name="_xlnm.Print_Titles" localSheetId="5">'5'!$1:$6</definedName>
    <definedName name="_xlnm.Print_Titles" localSheetId="6">'6'!$1:$5</definedName>
    <definedName name="_xlnm.Print_Titles" localSheetId="7">'7'!$1:$4</definedName>
    <definedName name="_xlnm.Print_Titles" localSheetId="8">'8'!$1:$5</definedName>
    <definedName name="_xlnm.Print_Titles" localSheetId="9">'9'!$1:$5</definedName>
  </definedNames>
  <calcPr fullCalcOnLoad="1"/>
</workbook>
</file>

<file path=xl/sharedStrings.xml><?xml version="1.0" encoding="utf-8"?>
<sst xmlns="http://schemas.openxmlformats.org/spreadsheetml/2006/main" count="419" uniqueCount="310">
  <si>
    <t xml:space="preserve">      </t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</si>
  <si>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</si>
  <si>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</si>
  <si>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</si>
  <si>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</si>
  <si>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</si>
  <si>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</si>
  <si>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</si>
  <si>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</si>
  <si>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</si>
  <si>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</si>
  <si>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</si>
  <si>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</si>
  <si>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</si>
  <si>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</si>
  <si>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</si>
  <si>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</si>
  <si>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</si>
  <si>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</si>
  <si>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</si>
  <si>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</si>
  <si>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</si>
  <si>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</si>
  <si>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</si>
  <si>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</si>
  <si>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</si>
  <si>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</si>
  <si>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</si>
  <si>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</si>
  <si>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</si>
  <si>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</si>
  <si>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</si>
  <si>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</si>
  <si>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</si>
  <si>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</si>
  <si>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</si>
  <si>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</si>
  <si>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</si>
  <si>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</si>
  <si>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</si>
  <si>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</si>
  <si>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</si>
  <si>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</si>
  <si>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</si>
  <si>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</si>
  <si>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</si>
  <si>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</si>
  <si>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</si>
  <si>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</si>
  <si>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</si>
  <si>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</si>
  <si>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</si>
  <si>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</si>
  <si>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</si>
  <si>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</si>
  <si>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</si>
  <si>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</si>
  <si>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</si>
  <si>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</si>
  <si>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</si>
  <si>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</si>
  <si>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</si>
  <si>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</si>
  <si>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</si>
  <si>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</si>
  <si>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</si>
  <si>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</si>
  <si>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</si>
  <si>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</si>
  <si>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</si>
  <si>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</si>
  <si>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</si>
  <si>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</si>
  <si>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</si>
  <si>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</si>
  <si>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</si>
  <si>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</si>
  <si>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</si>
  <si>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</si>
  <si>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</si>
  <si>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</si>
  <si>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</si>
  <si>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</si>
  <si>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</si>
  <si>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</si>
  <si>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</si>
  <si>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</si>
  <si>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</si>
  <si>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</si>
  <si>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</si>
  <si>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</si>
  <si>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</si>
  <si>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</si>
  <si>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</si>
  <si>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</si>
  <si>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</si>
  <si>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</si>
  <si>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</si>
  <si>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</si>
  <si>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</si>
  <si>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</si>
  <si>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</si>
  <si>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</si>
  <si>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</si>
  <si>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</si>
  <si>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</si>
  <si>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</si>
  <si>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</si>
  <si>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</si>
  <si>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</si>
  <si>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</si>
  <si>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</si>
  <si>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</si>
  <si>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</si>
  <si>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</si>
  <si>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</si>
  <si>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</si>
  <si>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</si>
  <si>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</si>
  <si>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</si>
  <si>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</si>
  <si>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</si>
  <si>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</si>
  <si>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</si>
  <si>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</si>
  <si>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</si>
  <si>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</si>
  <si>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</si>
  <si>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</si>
  <si>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</si>
  <si>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</si>
  <si>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</si>
  <si>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</si>
  <si>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</si>
  <si>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</si>
  <si>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</si>
  <si>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</si>
  <si>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</si>
  <si>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</si>
  <si>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</si>
  <si>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</si>
  <si>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</si>
  <si>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</si>
  <si>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</si>
  <si>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</si>
  <si>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</si>
  <si>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</si>
  <si>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</si>
  <si>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</si>
  <si>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</si>
  <si>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</si>
  <si>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</si>
  <si>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</si>
  <si>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</si>
  <si>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</si>
  <si>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</si>
  <si>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</si>
  <si>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</si>
  <si>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</si>
  <si>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</si>
  <si>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</si>
  <si>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</si>
  <si>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</si>
  <si>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</si>
  <si>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</si>
  <si>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</si>
  <si>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</si>
  <si>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</si>
  <si>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</si>
  <si>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</si>
  <si>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</si>
  <si>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</si>
  <si>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</si>
  <si>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</si>
  <si>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</si>
  <si>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</si>
  <si>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</si>
  <si>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</si>
  <si>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</si>
  <si>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</si>
  <si>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</si>
  <si>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</si>
  <si>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</si>
  <si>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</si>
  <si>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</si>
  <si>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</si>
  <si>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</si>
  <si>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</si>
  <si>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</si>
  <si>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</si>
  <si>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</si>
  <si>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</si>
  <si>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</si>
  <si>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</si>
  <si>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</si>
  <si>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</si>
  <si>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</si>
  <si>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</si>
  <si>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</si>
  <si>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</si>
  <si>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</si>
  <si>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</si>
  <si>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</si>
  <si>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</si>
  <si>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</si>
  <si>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</si>
  <si>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</si>
  <si>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</si>
  <si>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</si>
  <si>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</si>
  <si>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</si>
  <si>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</si>
  <si>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</si>
  <si>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</si>
  <si>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</si>
  <si>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</si>
  <si>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</si>
  <si>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</si>
  <si>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</si>
  <si>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</si>
  <si>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</si>
  <si>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</si>
  <si>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</si>
  <si>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</si>
  <si>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</si>
  <si>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</si>
  <si>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</si>
  <si>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</si>
  <si>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</si>
  <si>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</si>
  <si>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</si>
  <si>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</si>
  <si>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</si>
  <si>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</si>
  <si>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</si>
  <si>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</si>
  <si>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</si>
  <si>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</si>
  <si>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</si>
  <si>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</si>
  <si>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</si>
  <si>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</si>
  <si>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</si>
  <si>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</si>
  <si>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</si>
  <si>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</si>
  <si>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</si>
  <si>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</si>
  <si>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</si>
  <si>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</si>
  <si>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</si>
  <si>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</si>
  <si>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</si>
  <si>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</si>
  <si>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</si>
  <si>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</si>
  <si>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</si>
  <si>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</si>
  <si>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</si>
  <si>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</si>
  <si>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</si>
  <si>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</si>
  <si>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</si>
  <si>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</si>
  <si>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</si>
  <si>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</si>
  <si>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</si>
  <si>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</si>
  <si>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</si>
  <si>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</si>
  <si>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</si>
  <si>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</si>
  <si>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</si>
  <si>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</si>
  <si>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</si>
  <si>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</si>
  <si>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</si>
  <si>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</si>
  <si>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</si>
  <si>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</si>
  <si>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</si>
  <si>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</si>
  <si>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</si>
  <si>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部门预算公开表</t>
  </si>
  <si>
    <t>单位代码：082001001</t>
  </si>
  <si>
    <t>单位名称：州政协</t>
  </si>
  <si>
    <r>
      <t>编制日期：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>2019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>4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楷体_GB2312"/>
        <family val="0"/>
      </rPr>
      <t>18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日</t>
    </r>
  </si>
  <si>
    <t>行政运行</t>
  </si>
  <si>
    <t>归口管理的行政单位离退休</t>
  </si>
  <si>
    <t>州政协</t>
  </si>
  <si>
    <t>2010201</t>
  </si>
  <si>
    <t>2080501</t>
  </si>
  <si>
    <t>州政协</t>
  </si>
  <si>
    <t>政协工作经费</t>
  </si>
  <si>
    <t>政协提案工作经费</t>
  </si>
  <si>
    <t>政协委员培训经费</t>
  </si>
  <si>
    <t>政协例会经费</t>
  </si>
  <si>
    <t>《政协文史资料》编印费</t>
  </si>
  <si>
    <t>政协委员参加会议误工补贴</t>
  </si>
  <si>
    <t>政协离退休老干部服务费</t>
  </si>
  <si>
    <t>政协委员活动经费</t>
  </si>
  <si>
    <t>信息化建设经费</t>
  </si>
  <si>
    <t>双月座谈会经费</t>
  </si>
  <si>
    <t>《甘南政协》编印费</t>
  </si>
  <si>
    <t>政协委员视察调研经费</t>
  </si>
  <si>
    <t>百年实录编印费</t>
  </si>
  <si>
    <t>宗教界人士慰问费</t>
  </si>
  <si>
    <t>部门领导：</t>
  </si>
  <si>
    <t>财务负责人：</t>
  </si>
  <si>
    <t>制表人：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</si>
</sst>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177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79" fontId="4" fillId="0" borderId="11" xfId="0" applyNumberFormat="1" applyFont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58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horizontal="right" vertical="center" wrapText="1"/>
    </xf>
    <xf numFmtId="179" fontId="4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3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 shrinkToFit="1"/>
    </xf>
    <xf numFmtId="49" fontId="60" fillId="0" borderId="15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59" fillId="0" borderId="13" xfId="0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 wrapText="1"/>
    </xf>
    <xf numFmtId="49" fontId="62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9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9" fontId="4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 wrapText="1"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right" vertical="center"/>
    </xf>
    <xf numFmtId="0" fontId="0" fillId="0" borderId="0" xfId="40">
      <alignment/>
      <protection/>
    </xf>
    <xf numFmtId="0" fontId="2" fillId="0" borderId="0" xfId="40" applyFont="1">
      <alignment/>
      <protection/>
    </xf>
    <xf numFmtId="0" fontId="4" fillId="0" borderId="19" xfId="40" applyFont="1" applyBorder="1" applyAlignment="1">
      <alignment vertical="center"/>
      <protection/>
    </xf>
    <xf numFmtId="0" fontId="4" fillId="0" borderId="19" xfId="40" applyFont="1" applyBorder="1">
      <alignment/>
      <protection/>
    </xf>
    <xf numFmtId="0" fontId="4" fillId="0" borderId="0" xfId="40" applyFont="1">
      <alignment/>
      <protection/>
    </xf>
    <xf numFmtId="0" fontId="4" fillId="0" borderId="0" xfId="40" applyFont="1" applyAlignment="1">
      <alignment horizontal="right" vertical="center"/>
      <protection/>
    </xf>
    <xf numFmtId="0" fontId="4" fillId="0" borderId="20" xfId="40" applyFont="1" applyBorder="1" applyAlignment="1">
      <alignment horizontal="center" vertical="center"/>
      <protection/>
    </xf>
    <xf numFmtId="0" fontId="4" fillId="0" borderId="23" xfId="40" applyFont="1" applyBorder="1" applyAlignment="1">
      <alignment horizontal="center" vertical="center"/>
      <protection/>
    </xf>
    <xf numFmtId="0" fontId="4" fillId="0" borderId="21" xfId="40" applyFont="1" applyBorder="1" applyAlignment="1">
      <alignment horizontal="center" vertical="center"/>
      <protection/>
    </xf>
    <xf numFmtId="0" fontId="4" fillId="0" borderId="22" xfId="40" applyFont="1" applyBorder="1" applyAlignment="1">
      <alignment vertical="center"/>
      <protection/>
    </xf>
    <xf numFmtId="176" fontId="4" fillId="0" borderId="23" xfId="40" applyNumberFormat="1" applyFont="1" applyBorder="1" applyAlignment="1">
      <alignment horizontal="right" vertical="center"/>
      <protection/>
    </xf>
    <xf numFmtId="176" fontId="4" fillId="0" borderId="23" xfId="40" applyNumberFormat="1" applyFont="1" applyBorder="1" applyAlignment="1">
      <alignment vertical="center"/>
      <protection/>
    </xf>
    <xf numFmtId="176" fontId="4" fillId="0" borderId="22" xfId="40" applyNumberFormat="1" applyFont="1" applyBorder="1" applyAlignment="1">
      <alignment horizontal="right" vertical="center" wrapText="1"/>
      <protection/>
    </xf>
    <xf numFmtId="176" fontId="4" fillId="0" borderId="23" xfId="40" applyNumberFormat="1" applyFont="1" applyBorder="1" applyAlignment="1">
      <alignment horizontal="right" vertical="center" wrapText="1"/>
      <protection/>
    </xf>
    <xf numFmtId="0" fontId="4" fillId="0" borderId="20" xfId="40" applyFont="1" applyBorder="1" applyAlignment="1">
      <alignment vertical="center"/>
      <protection/>
    </xf>
    <xf numFmtId="176" fontId="4" fillId="0" borderId="21" xfId="40" applyNumberFormat="1" applyFont="1" applyBorder="1" applyAlignment="1">
      <alignment horizontal="right" vertical="center" wrapText="1"/>
      <protection/>
    </xf>
    <xf numFmtId="176" fontId="4" fillId="0" borderId="21" xfId="40" applyNumberFormat="1" applyFont="1" applyBorder="1" applyAlignment="1">
      <alignment vertical="center" wrapText="1"/>
      <protection/>
    </xf>
    <xf numFmtId="176" fontId="4" fillId="0" borderId="22" xfId="40" applyNumberFormat="1" applyFont="1" applyBorder="1" applyAlignment="1">
      <alignment vertical="center" wrapText="1"/>
      <protection/>
    </xf>
    <xf numFmtId="176" fontId="4" fillId="0" borderId="22" xfId="40" applyNumberFormat="1" applyFont="1" applyBorder="1">
      <alignment/>
      <protection/>
    </xf>
    <xf numFmtId="0" fontId="4" fillId="0" borderId="22" xfId="40" applyFont="1" applyBorder="1" applyAlignment="1">
      <alignment horizontal="center" vertical="center"/>
      <protection/>
    </xf>
    <xf numFmtId="176" fontId="4" fillId="0" borderId="23" xfId="40" applyNumberFormat="1" applyFont="1" applyBorder="1" applyAlignment="1">
      <alignment horizontal="center" vertical="center"/>
      <protection/>
    </xf>
    <xf numFmtId="4" fontId="4" fillId="0" borderId="23" xfId="40" applyNumberFormat="1" applyFont="1" applyBorder="1" applyAlignment="1">
      <alignment horizontal="right" vertical="center" wrapText="1"/>
      <protection/>
    </xf>
    <xf numFmtId="181" fontId="4" fillId="0" borderId="23" xfId="40" applyNumberFormat="1" applyFont="1" applyBorder="1" applyAlignment="1">
      <alignment horizontal="right" vertical="center" wrapText="1"/>
      <protection/>
    </xf>
    <xf numFmtId="176" fontId="4" fillId="0" borderId="23" xfId="40" applyNumberFormat="1" applyFont="1" applyBorder="1">
      <alignment/>
      <protection/>
    </xf>
    <xf numFmtId="0" fontId="4" fillId="0" borderId="22" xfId="40" applyFont="1" applyBorder="1">
      <alignment/>
      <protection/>
    </xf>
    <xf numFmtId="176" fontId="4" fillId="0" borderId="13" xfId="40" applyNumberFormat="1" applyFont="1" applyBorder="1" applyAlignment="1">
      <alignment horizontal="right" vertical="center" wrapText="1"/>
      <protection/>
    </xf>
    <xf numFmtId="176" fontId="4" fillId="0" borderId="22" xfId="40" applyNumberFormat="1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9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15" fillId="0" borderId="14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49" fontId="9" fillId="0" borderId="9" xfId="0" applyNumberFormat="1" applyFont="1" applyBorder="1" applyAlignment="1">
      <alignment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" fillId="0" borderId="0" xfId="40" applyFont="1" applyAlignment="1">
      <alignment horizontal="center" vertical="center"/>
      <protection/>
    </xf>
    <xf numFmtId="0" fontId="4" fillId="0" borderId="20" xfId="40" applyFont="1" applyBorder="1" applyAlignment="1">
      <alignment horizontal="center" vertical="center"/>
      <protection/>
    </xf>
    <xf numFmtId="0" fontId="4" fillId="0" borderId="23" xfId="40" applyFont="1" applyBorder="1" applyAlignment="1">
      <alignment horizontal="center" vertical="center"/>
      <protection/>
    </xf>
    <xf numFmtId="0" fontId="4" fillId="0" borderId="21" xfId="40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50" applyFont="1" applyAlignment="1">
      <alignment horizontal="center" vertical="center"/>
      <protection/>
    </xf>
    <xf numFmtId="0" fontId="11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showGridLines="0" showZeros="0" tabSelected="1" view="pageBreakPreview" zoomScaleSheetLayoutView="100" zoomScalePageLayoutView="0" workbookViewId="0" topLeftCell="A1">
      <selection activeCell="K22" sqref="K22"/>
    </sheetView>
  </sheetViews>
  <sheetFormatPr defaultColWidth="9.00390625" defaultRowHeight="12.75" customHeight="1"/>
  <cols>
    <col min="1" max="1" width="9.00390625" style="0" customWidth="1"/>
    <col min="2" max="2" width="18.57421875" style="1" customWidth="1"/>
    <col min="3" max="5" width="17.140625" style="1" customWidth="1"/>
    <col min="6" max="6" width="9.00390625" style="1" customWidth="1"/>
  </cols>
  <sheetData>
    <row r="2" spans="2:6" ht="14.25" customHeight="1">
      <c r="B2" s="138"/>
      <c r="C2"/>
      <c r="D2"/>
      <c r="E2"/>
      <c r="F2"/>
    </row>
    <row r="3" spans="1:6" ht="18.75" customHeight="1">
      <c r="A3" s="154" t="s">
        <v>284</v>
      </c>
      <c r="B3" s="154"/>
      <c r="C3" s="139"/>
      <c r="D3" s="139"/>
      <c r="E3" s="139"/>
      <c r="F3"/>
    </row>
    <row r="4" spans="1:6" ht="16.5" customHeight="1">
      <c r="A4" s="154" t="s">
        <v>285</v>
      </c>
      <c r="B4" s="154"/>
      <c r="C4" s="139"/>
      <c r="D4" s="139"/>
      <c r="E4" s="139"/>
      <c r="F4"/>
    </row>
    <row r="5" spans="2:6" ht="14.25" customHeight="1">
      <c r="B5" s="139"/>
      <c r="C5" s="139"/>
      <c r="D5" s="139"/>
      <c r="E5" s="139"/>
      <c r="F5"/>
    </row>
    <row r="6" spans="2:6" ht="14.25" customHeight="1">
      <c r="B6" s="139"/>
      <c r="C6" s="139"/>
      <c r="D6" s="139"/>
      <c r="E6" s="139"/>
      <c r="F6"/>
    </row>
    <row r="7" spans="2:6" ht="14.25" customHeight="1">
      <c r="B7" s="139"/>
      <c r="C7" s="139"/>
      <c r="D7" s="139"/>
      <c r="E7" s="139"/>
      <c r="F7"/>
    </row>
    <row r="8" spans="2:6" ht="14.25" customHeight="1">
      <c r="B8" s="139"/>
      <c r="C8" s="139"/>
      <c r="D8" s="139"/>
      <c r="E8" s="139"/>
      <c r="F8"/>
    </row>
    <row r="9" spans="1:6" ht="33" customHeight="1">
      <c r="A9" s="155" t="s">
        <v>283</v>
      </c>
      <c r="B9" s="155"/>
      <c r="C9" s="155"/>
      <c r="D9" s="155"/>
      <c r="E9" s="155"/>
      <c r="F9"/>
    </row>
    <row r="10" spans="2:6" ht="14.25" customHeight="1">
      <c r="B10" s="139"/>
      <c r="C10" s="139"/>
      <c r="D10" s="139"/>
      <c r="E10" s="139"/>
      <c r="F10"/>
    </row>
    <row r="11" spans="2:6" ht="14.25" customHeight="1">
      <c r="B11" s="139"/>
      <c r="C11" s="139"/>
      <c r="D11" s="139"/>
      <c r="E11" s="139"/>
      <c r="F11"/>
    </row>
    <row r="12" spans="2:6" ht="14.25" customHeight="1">
      <c r="B12" s="139"/>
      <c r="C12" s="139"/>
      <c r="D12" s="139"/>
      <c r="E12" s="139"/>
      <c r="F12"/>
    </row>
    <row r="13" spans="2:6" ht="14.25" customHeight="1">
      <c r="B13" s="139"/>
      <c r="C13" s="139"/>
      <c r="D13" s="139"/>
      <c r="E13" s="139"/>
      <c r="F13"/>
    </row>
    <row r="14" spans="2:6" ht="180.75" customHeight="1">
      <c r="B14" s="139"/>
      <c r="C14" s="139"/>
      <c r="D14" s="139"/>
      <c r="E14" s="139"/>
      <c r="F14"/>
    </row>
    <row r="15" spans="1:6" ht="14.25" customHeight="1">
      <c r="A15" s="156" t="s">
        <v>286</v>
      </c>
      <c r="B15" s="156"/>
      <c r="C15" s="156"/>
      <c r="D15" s="156"/>
      <c r="E15" s="156"/>
      <c r="F15"/>
    </row>
    <row r="16" spans="2:6" ht="14.25" customHeight="1">
      <c r="B16" s="139"/>
      <c r="C16" s="139"/>
      <c r="D16" s="139"/>
      <c r="E16" s="139"/>
      <c r="F16"/>
    </row>
    <row r="17" spans="2:6" ht="14.25" customHeight="1">
      <c r="B17" s="139"/>
      <c r="C17" s="139"/>
      <c r="D17" s="139"/>
      <c r="E17" s="139"/>
      <c r="F17"/>
    </row>
    <row r="18" spans="2:6" ht="14.25" customHeight="1">
      <c r="B18" s="139"/>
      <c r="C18" s="139"/>
      <c r="D18" s="139"/>
      <c r="E18" s="139"/>
      <c r="F18"/>
    </row>
    <row r="19" spans="2:6" ht="123" customHeight="1">
      <c r="B19" s="139"/>
      <c r="C19" s="139"/>
      <c r="D19" s="139"/>
      <c r="E19" s="139"/>
      <c r="F19"/>
    </row>
    <row r="20" spans="2:6" ht="14.25" customHeight="1">
      <c r="B20" s="139"/>
      <c r="C20" s="139"/>
      <c r="D20" s="139"/>
      <c r="E20" s="139"/>
      <c r="F20"/>
    </row>
    <row r="21" spans="2:6" ht="14.25" customHeight="1">
      <c r="B21" s="139"/>
      <c r="C21" s="139"/>
      <c r="D21" s="139"/>
      <c r="E21" s="139"/>
      <c r="F21"/>
    </row>
    <row r="22" spans="2:6" ht="14.25" customHeight="1">
      <c r="B22" s="139" t="s">
        <v>307</v>
      </c>
      <c r="C22" s="186" t="s">
        <v>308</v>
      </c>
      <c r="D22" s="156"/>
      <c r="E22" s="187" t="s">
        <v>309</v>
      </c>
      <c r="F22"/>
    </row>
    <row r="23" spans="2:6" ht="15.75" customHeight="1">
      <c r="B23"/>
      <c r="C23" s="140" t="s">
        <v>0</v>
      </c>
      <c r="D23"/>
      <c r="E23"/>
      <c r="F23"/>
    </row>
  </sheetData>
  <sheetProtection formatCells="0" formatColumns="0" formatRows="0"/>
  <mergeCells count="5">
    <mergeCell ref="A3:B3"/>
    <mergeCell ref="A4:B4"/>
    <mergeCell ref="A9:E9"/>
    <mergeCell ref="A15:E15"/>
    <mergeCell ref="C22:D22"/>
  </mergeCells>
  <printOptions/>
  <pageMargins left="0.98" right="0.98" top="0.98" bottom="0.98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view="pageBreakPreview" zoomScaleSheetLayoutView="100" zoomScalePageLayoutView="0" workbookViewId="0" topLeftCell="A1">
      <selection activeCell="C8" sqref="C8"/>
    </sheetView>
  </sheetViews>
  <sheetFormatPr defaultColWidth="9.00390625" defaultRowHeight="12.75" customHeight="1"/>
  <cols>
    <col min="1" max="1" width="46.7109375" style="1" customWidth="1"/>
    <col min="2" max="2" width="12.140625" style="1" customWidth="1"/>
    <col min="3" max="6" width="10.57421875" style="1" customWidth="1"/>
    <col min="7" max="8" width="11.8515625" style="1" customWidth="1"/>
    <col min="9" max="9" width="9.140625" style="1" bestFit="1" customWidth="1"/>
  </cols>
  <sheetData>
    <row r="1" ht="24.75" customHeight="1">
      <c r="A1" s="26"/>
    </row>
    <row r="2" spans="1:8" ht="24.75" customHeight="1">
      <c r="A2" s="161" t="s">
        <v>255</v>
      </c>
      <c r="B2" s="161"/>
      <c r="C2" s="161"/>
      <c r="D2" s="161"/>
      <c r="E2" s="161"/>
      <c r="F2" s="161"/>
      <c r="G2" s="161"/>
      <c r="H2" s="161"/>
    </row>
    <row r="3" ht="24.75" customHeight="1">
      <c r="H3" s="2" t="s">
        <v>2</v>
      </c>
    </row>
    <row r="4" spans="1:8" ht="24.75" customHeight="1">
      <c r="A4" s="164" t="s">
        <v>113</v>
      </c>
      <c r="B4" s="176" t="s">
        <v>256</v>
      </c>
      <c r="C4" s="176" t="s">
        <v>257</v>
      </c>
      <c r="D4" s="176" t="s">
        <v>258</v>
      </c>
      <c r="E4" s="176" t="s">
        <v>259</v>
      </c>
      <c r="F4" s="179"/>
      <c r="G4" s="176" t="s">
        <v>260</v>
      </c>
      <c r="H4" s="181" t="s">
        <v>261</v>
      </c>
    </row>
    <row r="5" spans="1:8" ht="24.75" customHeight="1">
      <c r="A5" s="180"/>
      <c r="B5" s="179"/>
      <c r="C5" s="179"/>
      <c r="D5" s="179"/>
      <c r="E5" s="27" t="s">
        <v>262</v>
      </c>
      <c r="F5" s="27" t="s">
        <v>263</v>
      </c>
      <c r="G5" s="176"/>
      <c r="H5" s="181"/>
    </row>
    <row r="6" spans="1:8" ht="24.75" customHeight="1">
      <c r="A6" s="28" t="s">
        <v>74</v>
      </c>
      <c r="B6" s="29">
        <f aca="true" t="shared" si="0" ref="B6:H6">B7</f>
        <v>706000</v>
      </c>
      <c r="C6" s="30">
        <f t="shared" si="0"/>
        <v>0</v>
      </c>
      <c r="D6" s="29">
        <f t="shared" si="0"/>
        <v>66000</v>
      </c>
      <c r="E6" s="30">
        <f t="shared" si="0"/>
        <v>0</v>
      </c>
      <c r="F6" s="29">
        <f t="shared" si="0"/>
        <v>0</v>
      </c>
      <c r="G6" s="29">
        <f t="shared" si="0"/>
        <v>340000</v>
      </c>
      <c r="H6" s="31">
        <f t="shared" si="0"/>
        <v>300000</v>
      </c>
    </row>
    <row r="7" spans="1:8" ht="24.75" customHeight="1">
      <c r="A7" s="151" t="s">
        <v>289</v>
      </c>
      <c r="B7" s="29">
        <v>706000</v>
      </c>
      <c r="C7" s="30"/>
      <c r="D7" s="29">
        <v>66000</v>
      </c>
      <c r="E7" s="30"/>
      <c r="F7" s="29"/>
      <c r="G7" s="29">
        <v>340000</v>
      </c>
      <c r="H7" s="31">
        <v>300000</v>
      </c>
    </row>
    <row r="8" spans="1:8" ht="24.75" customHeight="1">
      <c r="A8" s="32"/>
      <c r="B8" s="33"/>
      <c r="C8" s="34"/>
      <c r="D8" s="33"/>
      <c r="E8" s="34"/>
      <c r="F8" s="33"/>
      <c r="G8" s="33"/>
      <c r="H8" s="35"/>
    </row>
    <row r="9" spans="1:8" ht="24.75" customHeight="1">
      <c r="A9" s="32"/>
      <c r="B9" s="33"/>
      <c r="C9" s="34"/>
      <c r="D9" s="33"/>
      <c r="E9" s="34"/>
      <c r="F9" s="33"/>
      <c r="G9" s="33"/>
      <c r="H9" s="35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view="pageBreakPreview" zoomScaleSheetLayoutView="100" zoomScalePageLayoutView="0" workbookViewId="0" topLeftCell="A1">
      <selection activeCell="H11" sqref="H11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6"/>
      <c r="B1" s="17"/>
    </row>
    <row r="2" spans="1:5" ht="24.75" customHeight="1">
      <c r="A2" s="161" t="s">
        <v>264</v>
      </c>
      <c r="B2" s="161"/>
      <c r="C2" s="161"/>
      <c r="D2" s="161"/>
      <c r="E2" s="161"/>
    </row>
    <row r="3" ht="24.75" customHeight="1">
      <c r="E3" s="2" t="s">
        <v>2</v>
      </c>
    </row>
    <row r="4" spans="1:5" ht="24.75" customHeight="1">
      <c r="A4" s="3" t="s">
        <v>265</v>
      </c>
      <c r="B4" s="4" t="s">
        <v>5</v>
      </c>
      <c r="C4" s="4" t="s">
        <v>74</v>
      </c>
      <c r="D4" s="4" t="s">
        <v>70</v>
      </c>
      <c r="E4" s="5" t="s">
        <v>71</v>
      </c>
    </row>
    <row r="5" spans="1:5" ht="24.75" customHeight="1">
      <c r="A5" s="3" t="s">
        <v>73</v>
      </c>
      <c r="B5" s="4" t="s">
        <v>73</v>
      </c>
      <c r="C5" s="4">
        <v>1</v>
      </c>
      <c r="D5" s="4">
        <v>2</v>
      </c>
      <c r="E5" s="5">
        <v>3</v>
      </c>
    </row>
    <row r="6" spans="1:5" ht="25.5" customHeight="1">
      <c r="A6" s="18">
        <f>ROW()-6</f>
        <v>0</v>
      </c>
      <c r="B6" s="19" t="s">
        <v>74</v>
      </c>
      <c r="C6" s="20">
        <f>SUM(C7:C18)</f>
        <v>375890</v>
      </c>
      <c r="D6" s="20">
        <f>SUM(D7:D18)</f>
        <v>375890</v>
      </c>
      <c r="E6" s="21">
        <f>SUM(E7:E18)</f>
        <v>0</v>
      </c>
    </row>
    <row r="7" spans="1:5" ht="25.5" customHeight="1">
      <c r="A7" s="22">
        <v>1</v>
      </c>
      <c r="B7" s="23" t="s">
        <v>266</v>
      </c>
      <c r="C7" s="24">
        <v>170000</v>
      </c>
      <c r="D7" s="24">
        <v>170000</v>
      </c>
      <c r="E7" s="25"/>
    </row>
    <row r="8" spans="1:5" ht="25.5" customHeight="1">
      <c r="A8" s="22">
        <v>2</v>
      </c>
      <c r="B8" s="23" t="s">
        <v>267</v>
      </c>
      <c r="C8" s="24"/>
      <c r="D8" s="24"/>
      <c r="E8" s="25"/>
    </row>
    <row r="9" spans="1:5" ht="25.5" customHeight="1">
      <c r="A9" s="22">
        <v>3</v>
      </c>
      <c r="B9" s="23" t="s">
        <v>268</v>
      </c>
      <c r="C9" s="24">
        <v>10000</v>
      </c>
      <c r="D9" s="24">
        <v>10000</v>
      </c>
      <c r="E9" s="25"/>
    </row>
    <row r="10" spans="1:5" ht="25.5" customHeight="1">
      <c r="A10" s="22">
        <v>4</v>
      </c>
      <c r="B10" s="23" t="s">
        <v>269</v>
      </c>
      <c r="C10" s="24">
        <v>20000</v>
      </c>
      <c r="D10" s="24">
        <v>20000</v>
      </c>
      <c r="E10" s="25"/>
    </row>
    <row r="11" spans="1:5" ht="25.5" customHeight="1">
      <c r="A11" s="22">
        <v>5</v>
      </c>
      <c r="B11" s="23" t="s">
        <v>270</v>
      </c>
      <c r="C11" s="24"/>
      <c r="D11" s="24"/>
      <c r="E11" s="25"/>
    </row>
    <row r="12" spans="1:5" ht="25.5" customHeight="1">
      <c r="A12" s="22">
        <v>6</v>
      </c>
      <c r="B12" s="23" t="s">
        <v>271</v>
      </c>
      <c r="C12" s="24"/>
      <c r="D12" s="24"/>
      <c r="E12" s="25"/>
    </row>
    <row r="13" spans="1:5" ht="25.5" customHeight="1">
      <c r="A13" s="22">
        <v>7</v>
      </c>
      <c r="B13" s="23" t="s">
        <v>272</v>
      </c>
      <c r="C13" s="24">
        <v>50000</v>
      </c>
      <c r="D13" s="24">
        <v>50000</v>
      </c>
      <c r="E13" s="25"/>
    </row>
    <row r="14" spans="1:5" ht="25.5" customHeight="1">
      <c r="A14" s="22">
        <v>8</v>
      </c>
      <c r="B14" s="23" t="s">
        <v>273</v>
      </c>
      <c r="C14" s="24">
        <v>40000</v>
      </c>
      <c r="D14" s="24">
        <v>40000</v>
      </c>
      <c r="E14" s="25"/>
    </row>
    <row r="15" spans="1:5" ht="25.5" customHeight="1">
      <c r="A15" s="22">
        <v>9</v>
      </c>
      <c r="B15" s="23" t="s">
        <v>260</v>
      </c>
      <c r="C15" s="24">
        <v>10000</v>
      </c>
      <c r="D15" s="24">
        <v>10000</v>
      </c>
      <c r="E15" s="25"/>
    </row>
    <row r="16" spans="1:5" ht="25.5" customHeight="1">
      <c r="A16" s="22">
        <v>10</v>
      </c>
      <c r="B16" s="23" t="s">
        <v>274</v>
      </c>
      <c r="C16" s="24">
        <v>75890</v>
      </c>
      <c r="D16" s="24">
        <v>75890</v>
      </c>
      <c r="E16" s="25"/>
    </row>
    <row r="17" spans="1:5" ht="25.5" customHeight="1">
      <c r="A17" s="22">
        <v>11</v>
      </c>
      <c r="B17" s="23" t="s">
        <v>275</v>
      </c>
      <c r="C17" s="24"/>
      <c r="D17" s="24"/>
      <c r="E17" s="25"/>
    </row>
    <row r="18" spans="1:5" ht="25.5" customHeight="1">
      <c r="A18" s="22">
        <v>12</v>
      </c>
      <c r="B18" s="23" t="s">
        <v>276</v>
      </c>
      <c r="C18" s="24"/>
      <c r="D18" s="24"/>
      <c r="E18" s="25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9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61" t="s">
        <v>277</v>
      </c>
      <c r="B2" s="161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2" t="s">
        <v>2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82" t="s">
        <v>278</v>
      </c>
      <c r="B4" s="184" t="s">
        <v>6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83"/>
      <c r="B5" s="18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0"/>
      <c r="B6" s="11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0"/>
      <c r="B7" s="11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0"/>
      <c r="B8" s="11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27" customHeight="1">
      <c r="A9" s="12"/>
      <c r="B9" s="13"/>
      <c r="D9"/>
      <c r="E9"/>
      <c r="F9"/>
      <c r="G9"/>
      <c r="H9"/>
      <c r="I9"/>
      <c r="J9"/>
      <c r="K9"/>
      <c r="L9"/>
      <c r="M9"/>
      <c r="N9" s="15"/>
      <c r="O9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4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27" sqref="A2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61" t="s">
        <v>279</v>
      </c>
      <c r="B2" s="161"/>
      <c r="C2" s="161"/>
      <c r="D2" s="161"/>
      <c r="E2" s="161"/>
      <c r="F2"/>
      <c r="G2"/>
    </row>
    <row r="3" spans="1:7" ht="24.75" customHeight="1">
      <c r="A3"/>
      <c r="B3"/>
      <c r="C3"/>
      <c r="D3"/>
      <c r="E3" s="2" t="s">
        <v>2</v>
      </c>
      <c r="F3"/>
      <c r="G3"/>
    </row>
    <row r="4" spans="1:7" ht="24.75" customHeight="1">
      <c r="A4" s="3" t="s">
        <v>113</v>
      </c>
      <c r="B4" s="4" t="s">
        <v>74</v>
      </c>
      <c r="C4" s="4" t="s">
        <v>280</v>
      </c>
      <c r="D4" s="4" t="s">
        <v>281</v>
      </c>
      <c r="E4" s="5" t="s">
        <v>282</v>
      </c>
      <c r="F4"/>
      <c r="G4"/>
    </row>
    <row r="5" spans="1:13" s="1" customFormat="1" ht="24.75" customHeight="1">
      <c r="A5" s="3" t="s">
        <v>73</v>
      </c>
      <c r="B5" s="4">
        <v>1</v>
      </c>
      <c r="C5" s="4">
        <v>4</v>
      </c>
      <c r="D5" s="4">
        <v>4</v>
      </c>
      <c r="E5" s="5">
        <v>4</v>
      </c>
      <c r="H5"/>
      <c r="I5"/>
      <c r="J5"/>
      <c r="K5"/>
      <c r="L5"/>
      <c r="M5"/>
    </row>
    <row r="6" spans="1:13" s="1" customFormat="1" ht="24.75" customHeight="1">
      <c r="A6" s="3"/>
      <c r="B6" s="4"/>
      <c r="C6" s="4"/>
      <c r="D6" s="4"/>
      <c r="E6" s="5"/>
      <c r="H6"/>
      <c r="I6"/>
      <c r="J6"/>
      <c r="K6"/>
      <c r="L6"/>
      <c r="M6"/>
    </row>
    <row r="7" spans="1:13" s="1" customFormat="1" ht="24.75" customHeight="1">
      <c r="A7" s="3"/>
      <c r="B7" s="4"/>
      <c r="C7" s="4"/>
      <c r="D7" s="4"/>
      <c r="E7" s="5"/>
      <c r="H7"/>
      <c r="I7"/>
      <c r="J7"/>
      <c r="K7"/>
      <c r="L7"/>
      <c r="M7"/>
    </row>
    <row r="8" spans="1:13" s="1" customFormat="1" ht="24.75" customHeight="1">
      <c r="A8" s="3"/>
      <c r="B8" s="4"/>
      <c r="C8" s="4"/>
      <c r="D8" s="4"/>
      <c r="E8" s="5"/>
      <c r="H8"/>
      <c r="I8"/>
      <c r="J8"/>
      <c r="K8"/>
      <c r="L8"/>
      <c r="M8"/>
    </row>
    <row r="9" spans="1:13" s="1" customFormat="1" ht="24.75" customHeight="1">
      <c r="A9" s="6"/>
      <c r="B9" s="7"/>
      <c r="C9" s="7"/>
      <c r="D9" s="7"/>
      <c r="E9" s="8"/>
      <c r="H9"/>
      <c r="I9"/>
      <c r="J9"/>
      <c r="K9"/>
      <c r="L9"/>
      <c r="M9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view="pageBreakPreview" zoomScaleSheetLayoutView="100" zoomScalePageLayoutView="0" workbookViewId="0" topLeftCell="A1">
      <selection activeCell="D12" sqref="D12:D14"/>
    </sheetView>
  </sheetViews>
  <sheetFormatPr defaultColWidth="9.140625" defaultRowHeight="12.75" customHeight="1"/>
  <cols>
    <col min="1" max="1" width="29.7109375" style="112" customWidth="1"/>
    <col min="2" max="2" width="17.57421875" style="112" customWidth="1"/>
    <col min="3" max="3" width="28.57421875" style="112" customWidth="1"/>
    <col min="4" max="4" width="15.57421875" style="112" customWidth="1"/>
    <col min="5" max="5" width="31.28125" style="112" customWidth="1"/>
    <col min="6" max="6" width="9.140625" style="111" bestFit="1" customWidth="1"/>
    <col min="7" max="16384" width="9.140625" style="111" customWidth="1"/>
  </cols>
  <sheetData>
    <row r="1" spans="1:4" ht="24.75" customHeight="1">
      <c r="A1" s="157" t="s">
        <v>1</v>
      </c>
      <c r="B1" s="157"/>
      <c r="C1" s="157"/>
      <c r="D1" s="157"/>
    </row>
    <row r="2" spans="1:4" ht="24.75" customHeight="1">
      <c r="A2" s="113"/>
      <c r="B2" s="114"/>
      <c r="C2" s="115"/>
      <c r="D2" s="116" t="s">
        <v>2</v>
      </c>
    </row>
    <row r="3" spans="1:4" ht="24.75" customHeight="1">
      <c r="A3" s="158" t="s">
        <v>3</v>
      </c>
      <c r="B3" s="159"/>
      <c r="C3" s="159" t="s">
        <v>4</v>
      </c>
      <c r="D3" s="160"/>
    </row>
    <row r="4" spans="1:4" ht="24.75" customHeight="1">
      <c r="A4" s="117" t="s">
        <v>5</v>
      </c>
      <c r="B4" s="118" t="s">
        <v>6</v>
      </c>
      <c r="C4" s="118" t="s">
        <v>5</v>
      </c>
      <c r="D4" s="119" t="s">
        <v>6</v>
      </c>
    </row>
    <row r="5" spans="1:4" ht="24.75" customHeight="1">
      <c r="A5" s="120" t="s">
        <v>7</v>
      </c>
      <c r="B5" s="121">
        <v>18361712.99</v>
      </c>
      <c r="C5" s="122" t="s">
        <v>8</v>
      </c>
      <c r="D5" s="123">
        <v>14268328</v>
      </c>
    </row>
    <row r="6" spans="1:4" ht="24.75" customHeight="1">
      <c r="A6" s="120" t="s">
        <v>9</v>
      </c>
      <c r="B6" s="124">
        <v>0</v>
      </c>
      <c r="C6" s="122" t="s">
        <v>10</v>
      </c>
      <c r="D6" s="123">
        <v>0</v>
      </c>
    </row>
    <row r="7" spans="1:4" ht="24.75" customHeight="1">
      <c r="A7" s="125" t="s">
        <v>11</v>
      </c>
      <c r="B7" s="124">
        <v>0</v>
      </c>
      <c r="C7" s="122" t="s">
        <v>12</v>
      </c>
      <c r="D7" s="123">
        <v>0</v>
      </c>
    </row>
    <row r="8" spans="1:4" ht="24.75" customHeight="1">
      <c r="A8" s="120" t="s">
        <v>13</v>
      </c>
      <c r="B8" s="124">
        <v>0</v>
      </c>
      <c r="C8" s="122" t="s">
        <v>14</v>
      </c>
      <c r="D8" s="123">
        <v>0</v>
      </c>
    </row>
    <row r="9" spans="1:4" ht="24.75" customHeight="1">
      <c r="A9" s="120" t="s">
        <v>15</v>
      </c>
      <c r="B9" s="124">
        <v>0</v>
      </c>
      <c r="C9" s="122" t="s">
        <v>16</v>
      </c>
      <c r="D9" s="123">
        <v>0</v>
      </c>
    </row>
    <row r="10" spans="1:4" ht="24.75" customHeight="1">
      <c r="A10" s="125" t="s">
        <v>17</v>
      </c>
      <c r="B10" s="124">
        <v>0</v>
      </c>
      <c r="C10" s="122" t="s">
        <v>18</v>
      </c>
      <c r="D10" s="126">
        <v>0</v>
      </c>
    </row>
    <row r="11" spans="1:4" ht="24.75" customHeight="1">
      <c r="A11" s="125" t="s">
        <v>19</v>
      </c>
      <c r="B11" s="124">
        <v>0</v>
      </c>
      <c r="C11" s="122" t="s">
        <v>20</v>
      </c>
      <c r="D11" s="127">
        <v>0</v>
      </c>
    </row>
    <row r="12" spans="1:4" ht="24.75" customHeight="1">
      <c r="A12" s="120" t="s">
        <v>21</v>
      </c>
      <c r="B12" s="124">
        <v>0</v>
      </c>
      <c r="C12" s="122" t="s">
        <v>22</v>
      </c>
      <c r="D12" s="128">
        <v>2482187.46</v>
      </c>
    </row>
    <row r="13" spans="1:4" ht="24.75" customHeight="1">
      <c r="A13" s="120" t="s">
        <v>23</v>
      </c>
      <c r="B13" s="124">
        <v>0</v>
      </c>
      <c r="C13" s="122" t="s">
        <v>24</v>
      </c>
      <c r="D13" s="128">
        <v>0</v>
      </c>
    </row>
    <row r="14" spans="1:4" ht="24.75" customHeight="1">
      <c r="A14" s="125"/>
      <c r="B14" s="122"/>
      <c r="C14" s="122" t="s">
        <v>25</v>
      </c>
      <c r="D14" s="128">
        <v>1611197.53</v>
      </c>
    </row>
    <row r="15" spans="1:4" ht="24.75" customHeight="1">
      <c r="A15" s="125"/>
      <c r="B15" s="122"/>
      <c r="C15" s="122" t="s">
        <v>26</v>
      </c>
      <c r="D15" s="128">
        <v>0</v>
      </c>
    </row>
    <row r="16" spans="1:4" ht="24.75" customHeight="1">
      <c r="A16" s="120"/>
      <c r="B16" s="122"/>
      <c r="C16" s="122" t="s">
        <v>27</v>
      </c>
      <c r="D16" s="128">
        <v>0</v>
      </c>
    </row>
    <row r="17" spans="1:4" ht="24.75" customHeight="1">
      <c r="A17" s="120"/>
      <c r="B17" s="122"/>
      <c r="C17" s="122" t="s">
        <v>28</v>
      </c>
      <c r="D17" s="128">
        <v>0</v>
      </c>
    </row>
    <row r="18" spans="1:4" ht="24.75" customHeight="1">
      <c r="A18" s="120"/>
      <c r="B18" s="122"/>
      <c r="C18" s="122" t="s">
        <v>29</v>
      </c>
      <c r="D18" s="128">
        <v>0</v>
      </c>
    </row>
    <row r="19" spans="1:4" ht="24.75" customHeight="1">
      <c r="A19" s="120"/>
      <c r="B19" s="122"/>
      <c r="C19" s="122" t="s">
        <v>30</v>
      </c>
      <c r="D19" s="128">
        <v>0</v>
      </c>
    </row>
    <row r="20" spans="1:4" ht="24.75" customHeight="1">
      <c r="A20" s="120"/>
      <c r="B20" s="122"/>
      <c r="C20" s="122" t="s">
        <v>31</v>
      </c>
      <c r="D20" s="128">
        <v>0</v>
      </c>
    </row>
    <row r="21" spans="1:4" ht="24.75" customHeight="1">
      <c r="A21" s="120"/>
      <c r="B21" s="122"/>
      <c r="C21" s="122" t="s">
        <v>32</v>
      </c>
      <c r="D21" s="128">
        <v>0</v>
      </c>
    </row>
    <row r="22" spans="1:4" ht="24.75" customHeight="1">
      <c r="A22" s="120"/>
      <c r="B22" s="122"/>
      <c r="C22" s="122" t="s">
        <v>33</v>
      </c>
      <c r="D22" s="128">
        <v>0</v>
      </c>
    </row>
    <row r="23" spans="1:4" ht="24.75" customHeight="1">
      <c r="A23" s="120"/>
      <c r="B23" s="122"/>
      <c r="C23" s="122" t="s">
        <v>34</v>
      </c>
      <c r="D23" s="128">
        <v>0</v>
      </c>
    </row>
    <row r="24" spans="1:4" ht="24.75" customHeight="1">
      <c r="A24" s="120"/>
      <c r="B24" s="122"/>
      <c r="C24" s="122" t="s">
        <v>35</v>
      </c>
      <c r="D24" s="128"/>
    </row>
    <row r="25" spans="1:4" ht="24.75" customHeight="1">
      <c r="A25" s="120"/>
      <c r="B25" s="122"/>
      <c r="C25" s="122" t="s">
        <v>36</v>
      </c>
      <c r="D25" s="128">
        <v>0</v>
      </c>
    </row>
    <row r="26" spans="1:4" ht="24.75" customHeight="1">
      <c r="A26" s="120"/>
      <c r="B26" s="122"/>
      <c r="C26" s="122" t="s">
        <v>37</v>
      </c>
      <c r="D26" s="128">
        <v>0</v>
      </c>
    </row>
    <row r="27" spans="1:4" ht="24.75" customHeight="1">
      <c r="A27" s="120"/>
      <c r="B27" s="122"/>
      <c r="C27" s="122" t="s">
        <v>38</v>
      </c>
      <c r="D27" s="128">
        <v>0</v>
      </c>
    </row>
    <row r="28" spans="1:4" ht="24.75" customHeight="1">
      <c r="A28" s="120"/>
      <c r="B28" s="122"/>
      <c r="C28" s="122" t="s">
        <v>39</v>
      </c>
      <c r="D28" s="128">
        <v>0</v>
      </c>
    </row>
    <row r="29" spans="1:4" ht="24.75" customHeight="1">
      <c r="A29" s="120"/>
      <c r="B29" s="122"/>
      <c r="C29" s="122" t="s">
        <v>40</v>
      </c>
      <c r="D29" s="128">
        <v>0</v>
      </c>
    </row>
    <row r="30" spans="1:4" ht="24.75" customHeight="1">
      <c r="A30" s="120"/>
      <c r="B30" s="122"/>
      <c r="C30" s="122" t="s">
        <v>41</v>
      </c>
      <c r="D30" s="128">
        <v>0</v>
      </c>
    </row>
    <row r="31" spans="1:4" ht="24.75" customHeight="1">
      <c r="A31" s="120"/>
      <c r="B31" s="122"/>
      <c r="C31" s="122" t="s">
        <v>42</v>
      </c>
      <c r="D31" s="128">
        <v>0</v>
      </c>
    </row>
    <row r="32" spans="1:4" ht="24.75" customHeight="1">
      <c r="A32" s="120"/>
      <c r="B32" s="122"/>
      <c r="C32" s="122" t="s">
        <v>43</v>
      </c>
      <c r="D32" s="128">
        <v>0</v>
      </c>
    </row>
    <row r="33" spans="1:4" ht="24.75" customHeight="1">
      <c r="A33" s="120"/>
      <c r="B33" s="122"/>
      <c r="C33" s="122"/>
      <c r="D33" s="129"/>
    </row>
    <row r="34" spans="1:4" ht="24.75" customHeight="1">
      <c r="A34" s="120"/>
      <c r="B34" s="122"/>
      <c r="C34" s="122"/>
      <c r="D34" s="129"/>
    </row>
    <row r="35" spans="1:4" ht="24.75" customHeight="1">
      <c r="A35" s="130" t="s">
        <v>44</v>
      </c>
      <c r="B35" s="124">
        <f>SUM(B5:B34)</f>
        <v>18361712.99</v>
      </c>
      <c r="C35" s="131" t="s">
        <v>45</v>
      </c>
      <c r="D35" s="126">
        <f>SUM(D5:D34)</f>
        <v>18361712.990000002</v>
      </c>
    </row>
    <row r="36" spans="1:4" ht="24.75" customHeight="1">
      <c r="A36" s="130"/>
      <c r="B36" s="122"/>
      <c r="C36" s="131"/>
      <c r="D36" s="129"/>
    </row>
    <row r="37" spans="1:4" ht="24.75" customHeight="1">
      <c r="A37" s="130"/>
      <c r="B37" s="122"/>
      <c r="C37" s="131"/>
      <c r="D37" s="129"/>
    </row>
    <row r="38" spans="1:4" ht="24.75" customHeight="1">
      <c r="A38" s="120" t="s">
        <v>46</v>
      </c>
      <c r="B38" s="132">
        <v>1176984.9</v>
      </c>
      <c r="C38" s="122" t="s">
        <v>47</v>
      </c>
      <c r="D38" s="126">
        <v>0</v>
      </c>
    </row>
    <row r="39" spans="1:4" ht="24.75" customHeight="1">
      <c r="A39" s="120" t="s">
        <v>48</v>
      </c>
      <c r="B39" s="133">
        <v>0</v>
      </c>
      <c r="C39" s="122"/>
      <c r="D39" s="129"/>
    </row>
    <row r="40" spans="1:4" ht="24.75" customHeight="1">
      <c r="A40" s="111"/>
      <c r="B40" s="124"/>
      <c r="C40" s="134"/>
      <c r="D40" s="129"/>
    </row>
    <row r="41" spans="1:4" ht="24.75" customHeight="1">
      <c r="A41" s="135"/>
      <c r="B41" s="124"/>
      <c r="C41" s="134"/>
      <c r="D41" s="129"/>
    </row>
    <row r="42" spans="1:4" ht="24.75" customHeight="1">
      <c r="A42" s="130" t="s">
        <v>49</v>
      </c>
      <c r="B42" s="132">
        <f>SUM(B35:B41)</f>
        <v>19538697.889999997</v>
      </c>
      <c r="C42" s="137" t="s">
        <v>50</v>
      </c>
      <c r="D42" s="136">
        <v>19538697.889999997</v>
      </c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showGridLines="0" showZeros="0" view="pageBreakPreview" zoomScaleSheetLayoutView="100" zoomScalePageLayoutView="0" workbookViewId="0" topLeftCell="A1">
      <selection activeCell="C27" sqref="C27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61" t="s">
        <v>51</v>
      </c>
      <c r="B1" s="161"/>
    </row>
    <row r="2" spans="1:2" ht="24.75" customHeight="1">
      <c r="A2" s="105"/>
      <c r="B2" s="106" t="s">
        <v>2</v>
      </c>
    </row>
    <row r="3" spans="1:2" ht="24" customHeight="1">
      <c r="A3" s="107" t="s">
        <v>5</v>
      </c>
      <c r="B3" s="108" t="s">
        <v>6</v>
      </c>
    </row>
    <row r="4" spans="1:2" ht="24.75" customHeight="1">
      <c r="A4" s="109" t="s">
        <v>7</v>
      </c>
      <c r="B4" s="121">
        <v>18361712.99</v>
      </c>
    </row>
    <row r="5" spans="1:2" ht="24.75" customHeight="1">
      <c r="A5" s="109" t="s">
        <v>52</v>
      </c>
      <c r="B5" s="121">
        <v>18361712.99</v>
      </c>
    </row>
    <row r="6" spans="1:2" ht="24.75" customHeight="1">
      <c r="A6" s="109" t="s">
        <v>9</v>
      </c>
      <c r="B6" s="110"/>
    </row>
    <row r="7" spans="1:2" ht="24.75" customHeight="1">
      <c r="A7" s="109" t="s">
        <v>11</v>
      </c>
      <c r="B7" s="110"/>
    </row>
    <row r="8" spans="1:2" ht="24.75" customHeight="1">
      <c r="A8" s="109" t="s">
        <v>13</v>
      </c>
      <c r="B8" s="110"/>
    </row>
    <row r="9" spans="1:2" ht="24.75" customHeight="1">
      <c r="A9" s="109" t="s">
        <v>15</v>
      </c>
      <c r="B9" s="110"/>
    </row>
    <row r="10" spans="1:2" ht="24.75" customHeight="1">
      <c r="A10" s="109" t="s">
        <v>17</v>
      </c>
      <c r="B10" s="110"/>
    </row>
    <row r="11" spans="1:2" ht="24.75" customHeight="1">
      <c r="A11" s="109" t="s">
        <v>19</v>
      </c>
      <c r="B11" s="110"/>
    </row>
    <row r="12" spans="1:2" ht="24.75" customHeight="1">
      <c r="A12" s="109" t="s">
        <v>21</v>
      </c>
      <c r="B12" s="110"/>
    </row>
    <row r="13" spans="1:2" ht="24.75" customHeight="1">
      <c r="A13" s="109" t="s">
        <v>23</v>
      </c>
      <c r="B13" s="110"/>
    </row>
    <row r="14" spans="1:2" ht="24.75" customHeight="1">
      <c r="A14" s="109" t="s">
        <v>53</v>
      </c>
      <c r="B14" s="121">
        <v>18361712.99</v>
      </c>
    </row>
    <row r="15" spans="1:2" ht="24.75" customHeight="1">
      <c r="A15" s="109" t="s">
        <v>54</v>
      </c>
      <c r="B15" s="110">
        <v>0</v>
      </c>
    </row>
    <row r="16" spans="1:2" ht="24.75" customHeight="1">
      <c r="A16" s="109" t="s">
        <v>54</v>
      </c>
      <c r="B16" s="110">
        <v>0</v>
      </c>
    </row>
    <row r="17" spans="1:2" ht="24.75" customHeight="1">
      <c r="A17" s="109" t="s">
        <v>46</v>
      </c>
      <c r="B17" s="132">
        <v>1176984.9</v>
      </c>
    </row>
    <row r="18" spans="1:2" ht="24.75" customHeight="1">
      <c r="A18" s="109" t="s">
        <v>55</v>
      </c>
      <c r="B18" s="132">
        <v>1176984.9</v>
      </c>
    </row>
    <row r="19" spans="1:2" ht="24.75" customHeight="1">
      <c r="A19" s="109" t="s">
        <v>56</v>
      </c>
      <c r="B19" s="132">
        <v>1176984.9</v>
      </c>
    </row>
    <row r="20" spans="1:2" ht="24.75" customHeight="1">
      <c r="A20" s="109" t="s">
        <v>57</v>
      </c>
      <c r="B20" s="110">
        <v>0</v>
      </c>
    </row>
    <row r="21" spans="1:2" ht="24.75" customHeight="1">
      <c r="A21" s="109" t="s">
        <v>58</v>
      </c>
      <c r="B21" s="110">
        <v>0</v>
      </c>
    </row>
    <row r="22" spans="1:2" ht="24.75" customHeight="1">
      <c r="A22" s="109" t="s">
        <v>59</v>
      </c>
      <c r="B22" s="110">
        <v>0</v>
      </c>
    </row>
    <row r="23" spans="1:2" ht="24.75" customHeight="1">
      <c r="A23" s="109" t="s">
        <v>60</v>
      </c>
      <c r="B23" s="110">
        <v>0</v>
      </c>
    </row>
    <row r="24" spans="1:2" ht="24.75" customHeight="1">
      <c r="A24" s="109" t="s">
        <v>48</v>
      </c>
      <c r="B24" s="110">
        <v>0</v>
      </c>
    </row>
    <row r="25" spans="1:2" ht="24.75" customHeight="1">
      <c r="A25" s="109" t="s">
        <v>61</v>
      </c>
      <c r="B25" s="110">
        <v>0</v>
      </c>
    </row>
    <row r="26" spans="1:2" ht="24.75" customHeight="1">
      <c r="A26" s="109" t="s">
        <v>62</v>
      </c>
      <c r="B26" s="110">
        <v>0</v>
      </c>
    </row>
    <row r="27" spans="1:2" ht="24.75" customHeight="1">
      <c r="A27" s="109" t="s">
        <v>63</v>
      </c>
      <c r="B27" s="110">
        <v>0</v>
      </c>
    </row>
    <row r="28" spans="1:2" ht="24.75" customHeight="1">
      <c r="A28" s="109" t="s">
        <v>64</v>
      </c>
      <c r="B28" s="110">
        <v>0</v>
      </c>
    </row>
    <row r="29" spans="1:2" ht="24.75" customHeight="1">
      <c r="A29" s="109" t="s">
        <v>65</v>
      </c>
      <c r="B29" s="110">
        <v>0</v>
      </c>
    </row>
    <row r="30" spans="1:2" ht="24.75" customHeight="1">
      <c r="A30" s="109" t="s">
        <v>66</v>
      </c>
      <c r="B30" s="110">
        <v>19538697.889999997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view="pageBreakPreview" zoomScaleSheetLayoutView="100" zoomScalePageLayoutView="0" workbookViewId="0" topLeftCell="A1">
      <selection activeCell="A6" sqref="A6:D8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6"/>
    </row>
    <row r="2" spans="1:5" ht="24.75" customHeight="1">
      <c r="A2" s="162" t="s">
        <v>67</v>
      </c>
      <c r="B2" s="162"/>
      <c r="C2" s="162"/>
      <c r="D2" s="162"/>
      <c r="E2" s="162"/>
    </row>
    <row r="3" spans="1:5" ht="24.75" customHeight="1">
      <c r="A3" s="85"/>
      <c r="B3" s="85"/>
      <c r="E3" s="2" t="s">
        <v>2</v>
      </c>
    </row>
    <row r="4" spans="1:5" ht="24.75" customHeight="1">
      <c r="A4" s="3" t="s">
        <v>68</v>
      </c>
      <c r="B4" s="3" t="s">
        <v>69</v>
      </c>
      <c r="C4" s="4" t="s">
        <v>70</v>
      </c>
      <c r="D4" s="5" t="s">
        <v>71</v>
      </c>
      <c r="E4" s="94" t="s">
        <v>72</v>
      </c>
    </row>
    <row r="5" spans="1:5" ht="24.75" customHeight="1">
      <c r="A5" s="3" t="s">
        <v>73</v>
      </c>
      <c r="B5" s="3">
        <v>1</v>
      </c>
      <c r="C5" s="4">
        <v>2</v>
      </c>
      <c r="D5" s="5">
        <v>3</v>
      </c>
      <c r="E5" s="95">
        <v>4</v>
      </c>
    </row>
    <row r="6" spans="1:5" ht="29.25" customHeight="1">
      <c r="A6" s="96" t="s">
        <v>74</v>
      </c>
      <c r="B6" s="97">
        <f>B7+B8+B12+B18+B23</f>
        <v>18361712.990000002</v>
      </c>
      <c r="C6" s="98">
        <f>C7+C8+C12+C18+C23</f>
        <v>15661712.99</v>
      </c>
      <c r="D6" s="99">
        <f>D7+D12+D18+D23</f>
        <v>2700000</v>
      </c>
      <c r="E6" s="100">
        <f>E7+E12+E18+E23</f>
        <v>0</v>
      </c>
    </row>
    <row r="7" spans="1:5" ht="29.25" customHeight="1">
      <c r="A7" s="141" t="s">
        <v>287</v>
      </c>
      <c r="B7" s="97">
        <v>14268328</v>
      </c>
      <c r="C7" s="98">
        <v>11568328</v>
      </c>
      <c r="D7" s="99">
        <v>2700000</v>
      </c>
      <c r="E7" s="100"/>
    </row>
    <row r="8" spans="1:5" ht="29.25" customHeight="1">
      <c r="A8" s="141" t="s">
        <v>288</v>
      </c>
      <c r="B8" s="97">
        <v>4093384.99</v>
      </c>
      <c r="C8" s="97">
        <v>4093384.99</v>
      </c>
      <c r="D8" s="99"/>
      <c r="E8" s="100"/>
    </row>
    <row r="9" spans="1:5" ht="29.25" customHeight="1">
      <c r="A9" s="86"/>
      <c r="B9" s="101"/>
      <c r="C9" s="102"/>
      <c r="D9" s="103"/>
      <c r="E9" s="104"/>
    </row>
    <row r="10" spans="1:5" ht="29.25" customHeight="1">
      <c r="A10" s="86"/>
      <c r="B10" s="101"/>
      <c r="C10" s="102"/>
      <c r="D10" s="103"/>
      <c r="E10" s="104"/>
    </row>
    <row r="11" spans="1:5" ht="29.25" customHeight="1">
      <c r="A11" s="86"/>
      <c r="B11" s="101"/>
      <c r="C11" s="102"/>
      <c r="D11" s="103"/>
      <c r="E11" s="104"/>
    </row>
    <row r="12" spans="1:5" ht="29.25" customHeight="1">
      <c r="A12" s="96"/>
      <c r="B12" s="97"/>
      <c r="C12" s="98"/>
      <c r="D12" s="99"/>
      <c r="E12" s="100"/>
    </row>
    <row r="13" spans="1:5" ht="29.25" customHeight="1">
      <c r="A13" s="96"/>
      <c r="B13" s="97"/>
      <c r="C13" s="98"/>
      <c r="D13" s="99"/>
      <c r="E13" s="100"/>
    </row>
    <row r="14" spans="1:5" ht="29.25" customHeight="1">
      <c r="A14" s="86"/>
      <c r="B14" s="101"/>
      <c r="C14" s="102"/>
      <c r="D14" s="103"/>
      <c r="E14" s="104"/>
    </row>
    <row r="15" spans="1:5" ht="29.25" customHeight="1">
      <c r="A15" s="86"/>
      <c r="B15" s="101"/>
      <c r="C15" s="102"/>
      <c r="D15" s="103"/>
      <c r="E15" s="104"/>
    </row>
    <row r="16" spans="1:5" ht="29.25" customHeight="1">
      <c r="A16" s="86"/>
      <c r="B16" s="101"/>
      <c r="C16" s="102"/>
      <c r="D16" s="103"/>
      <c r="E16" s="104"/>
    </row>
    <row r="17" spans="1:5" ht="29.25" customHeight="1">
      <c r="A17" s="86"/>
      <c r="B17" s="101"/>
      <c r="C17" s="102"/>
      <c r="D17" s="103"/>
      <c r="E17" s="104"/>
    </row>
    <row r="18" spans="1:5" ht="29.25" customHeight="1">
      <c r="A18" s="96"/>
      <c r="B18" s="97"/>
      <c r="C18" s="98"/>
      <c r="D18" s="99"/>
      <c r="E18" s="100"/>
    </row>
    <row r="19" spans="1:5" ht="29.25" customHeight="1">
      <c r="A19" s="96"/>
      <c r="B19" s="97"/>
      <c r="C19" s="98"/>
      <c r="D19" s="99"/>
      <c r="E19" s="100"/>
    </row>
    <row r="20" spans="1:5" ht="29.25" customHeight="1">
      <c r="A20" s="86"/>
      <c r="B20" s="101"/>
      <c r="C20" s="102"/>
      <c r="D20" s="103"/>
      <c r="E20" s="104"/>
    </row>
    <row r="21" spans="1:5" ht="29.25" customHeight="1">
      <c r="A21" s="86"/>
      <c r="B21" s="101"/>
      <c r="C21" s="102"/>
      <c r="D21" s="103"/>
      <c r="E21" s="104"/>
    </row>
    <row r="22" spans="1:5" ht="29.25" customHeight="1">
      <c r="A22" s="86"/>
      <c r="B22" s="101"/>
      <c r="C22" s="102"/>
      <c r="D22" s="103"/>
      <c r="E22" s="104"/>
    </row>
    <row r="23" spans="1:5" ht="29.25" customHeight="1">
      <c r="A23" s="96"/>
      <c r="B23" s="97"/>
      <c r="C23" s="98"/>
      <c r="D23" s="99"/>
      <c r="E23" s="100"/>
    </row>
    <row r="24" spans="1:5" ht="29.25" customHeight="1">
      <c r="A24" s="96"/>
      <c r="B24" s="97"/>
      <c r="C24" s="98"/>
      <c r="D24" s="99"/>
      <c r="E24" s="100"/>
    </row>
    <row r="25" spans="1:5" ht="29.25" customHeight="1">
      <c r="A25" s="86"/>
      <c r="B25" s="101"/>
      <c r="C25" s="102"/>
      <c r="D25" s="103"/>
      <c r="E25" s="10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4"/>
  <sheetViews>
    <sheetView showGridLines="0" showZeros="0" view="pageBreakPreview" zoomScaleSheetLayoutView="100" zoomScalePageLayoutView="0" workbookViewId="0" topLeftCell="A1">
      <selection activeCell="D24" sqref="D2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ht="25.5" customHeight="1">
      <c r="A2" s="163" t="s">
        <v>75</v>
      </c>
      <c r="B2" s="163"/>
      <c r="C2" s="163"/>
      <c r="D2" s="163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</row>
    <row r="3" spans="2:98" ht="16.5" customHeight="1">
      <c r="B3" s="81"/>
      <c r="C3" s="82"/>
      <c r="D3" s="2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</row>
    <row r="4" spans="1:98" ht="16.5" customHeight="1">
      <c r="A4" s="164" t="s">
        <v>76</v>
      </c>
      <c r="B4" s="165"/>
      <c r="C4" s="166" t="s">
        <v>77</v>
      </c>
      <c r="D4" s="16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 ht="16.5" customHeight="1">
      <c r="A5" s="3" t="s">
        <v>5</v>
      </c>
      <c r="B5" s="4" t="s">
        <v>6</v>
      </c>
      <c r="C5" s="73" t="s">
        <v>5</v>
      </c>
      <c r="D5" s="85" t="s">
        <v>74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16.5" customHeight="1">
      <c r="A6" s="86" t="s">
        <v>78</v>
      </c>
      <c r="B6" s="121">
        <v>18361712.99</v>
      </c>
      <c r="C6" s="88" t="s">
        <v>79</v>
      </c>
      <c r="D6" s="121">
        <v>18361712.99</v>
      </c>
      <c r="E6" s="9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ht="16.5" customHeight="1">
      <c r="A7" s="86" t="s">
        <v>80</v>
      </c>
      <c r="B7" s="121">
        <v>18361712.99</v>
      </c>
      <c r="C7" s="88" t="s">
        <v>81</v>
      </c>
      <c r="D7" s="89">
        <v>14268328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16.5" customHeight="1">
      <c r="A8" s="86" t="s">
        <v>82</v>
      </c>
      <c r="B8" s="87">
        <v>0</v>
      </c>
      <c r="C8" s="88" t="s">
        <v>83</v>
      </c>
      <c r="D8" s="89"/>
      <c r="E8" s="9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ht="16.5" customHeight="1">
      <c r="A9" s="86" t="s">
        <v>84</v>
      </c>
      <c r="B9" s="87"/>
      <c r="C9" s="88" t="s">
        <v>85</v>
      </c>
      <c r="D9" s="8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16.5" customHeight="1">
      <c r="A10" s="86"/>
      <c r="B10" s="91"/>
      <c r="C10" s="88" t="s">
        <v>86</v>
      </c>
      <c r="D10" s="8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ht="16.5" customHeight="1">
      <c r="A11" s="86"/>
      <c r="B11" s="91"/>
      <c r="C11" s="88" t="s">
        <v>87</v>
      </c>
      <c r="D11" s="8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ht="16.5" customHeight="1">
      <c r="A12" s="86"/>
      <c r="B12" s="91"/>
      <c r="C12" s="88" t="s">
        <v>88</v>
      </c>
      <c r="D12" s="8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16.5" customHeight="1">
      <c r="A13" s="92"/>
      <c r="B13" s="87"/>
      <c r="C13" s="88" t="s">
        <v>89</v>
      </c>
      <c r="D13" s="8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16.5" customHeight="1">
      <c r="A14" s="92"/>
      <c r="B14" s="93"/>
      <c r="C14" s="88" t="s">
        <v>90</v>
      </c>
      <c r="D14" s="89">
        <v>2482187.46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16.5" customHeight="1">
      <c r="A15" s="92"/>
      <c r="B15" s="87"/>
      <c r="C15" s="88" t="s">
        <v>91</v>
      </c>
      <c r="D15" s="8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ht="16.5" customHeight="1">
      <c r="A16" s="92"/>
      <c r="B16" s="87"/>
      <c r="C16" s="88" t="s">
        <v>92</v>
      </c>
      <c r="D16" s="89">
        <v>1611197.53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ht="16.5" customHeight="1">
      <c r="A17" s="92"/>
      <c r="B17" s="87"/>
      <c r="C17" s="88" t="s">
        <v>93</v>
      </c>
      <c r="D17" s="8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16.5" customHeight="1">
      <c r="A18" s="92"/>
      <c r="B18" s="87"/>
      <c r="C18" s="88" t="s">
        <v>94</v>
      </c>
      <c r="D18" s="8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ht="16.5" customHeight="1">
      <c r="A19" s="92"/>
      <c r="B19" s="87"/>
      <c r="C19" s="88" t="s">
        <v>95</v>
      </c>
      <c r="D19" s="8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ht="16.5" customHeight="1">
      <c r="A20" s="92"/>
      <c r="B20" s="87"/>
      <c r="C20" s="88" t="s">
        <v>96</v>
      </c>
      <c r="D20" s="8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ht="16.5" customHeight="1">
      <c r="A21" s="92"/>
      <c r="B21" s="87"/>
      <c r="C21" s="88" t="s">
        <v>97</v>
      </c>
      <c r="D21" s="8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ht="16.5" customHeight="1">
      <c r="A22" s="92"/>
      <c r="B22" s="87"/>
      <c r="C22" s="88" t="s">
        <v>98</v>
      </c>
      <c r="D22" s="8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16.5" customHeight="1">
      <c r="A23" s="92"/>
      <c r="B23" s="87"/>
      <c r="C23" s="88" t="s">
        <v>99</v>
      </c>
      <c r="D23" s="8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ht="16.5" customHeight="1">
      <c r="A24" s="92"/>
      <c r="B24" s="87"/>
      <c r="C24" s="88" t="s">
        <v>100</v>
      </c>
      <c r="D24" s="8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ht="16.5" customHeight="1">
      <c r="A25" s="92"/>
      <c r="B25" s="87"/>
      <c r="C25" s="88" t="s">
        <v>101</v>
      </c>
      <c r="D25" s="8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 ht="16.5" customHeight="1">
      <c r="A26" s="92"/>
      <c r="B26" s="87"/>
      <c r="C26" s="88" t="s">
        <v>102</v>
      </c>
      <c r="D26" s="8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16.5" customHeight="1">
      <c r="A27" s="92"/>
      <c r="B27" s="87"/>
      <c r="C27" s="88" t="s">
        <v>103</v>
      </c>
      <c r="D27" s="8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 ht="16.5" customHeight="1">
      <c r="A28" s="92"/>
      <c r="B28" s="87"/>
      <c r="C28" s="88" t="s">
        <v>104</v>
      </c>
      <c r="D28" s="8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16.5" customHeight="1">
      <c r="A29" s="92"/>
      <c r="B29" s="87"/>
      <c r="C29" s="88" t="s">
        <v>105</v>
      </c>
      <c r="D29" s="8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 ht="16.5" customHeight="1">
      <c r="A30" s="92"/>
      <c r="B30" s="87"/>
      <c r="C30" s="88" t="s">
        <v>106</v>
      </c>
      <c r="D30" s="8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16.5" customHeight="1">
      <c r="A31" s="92"/>
      <c r="B31" s="87"/>
      <c r="C31" s="88" t="s">
        <v>107</v>
      </c>
      <c r="D31" s="8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 ht="16.5" customHeight="1">
      <c r="A32" s="92"/>
      <c r="B32" s="87"/>
      <c r="C32" s="88" t="s">
        <v>108</v>
      </c>
      <c r="D32" s="8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 ht="16.5" customHeight="1">
      <c r="A33" s="92"/>
      <c r="B33" s="87"/>
      <c r="C33" s="88" t="s">
        <v>109</v>
      </c>
      <c r="D33" s="8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16.5" customHeight="1">
      <c r="A34" s="84" t="s">
        <v>110</v>
      </c>
      <c r="B34" s="33">
        <f>B7+B8</f>
        <v>18361712.99</v>
      </c>
      <c r="C34" s="4" t="s">
        <v>111</v>
      </c>
      <c r="D34" s="121">
        <v>18361712.99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view="pageBreakPreview" zoomScaleSheetLayoutView="100" zoomScalePageLayoutView="0" workbookViewId="0" topLeftCell="A1">
      <selection activeCell="E12" sqref="E12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3" width="14.28125" style="1" customWidth="1"/>
    <col min="4" max="4" width="15.28125" style="1" customWidth="1"/>
    <col min="5" max="11" width="14.28125" style="1" customWidth="1"/>
    <col min="12" max="13" width="6.8515625" style="1" customWidth="1"/>
  </cols>
  <sheetData>
    <row r="1" ht="24.75" customHeight="1">
      <c r="A1" s="16"/>
    </row>
    <row r="2" spans="1:11" ht="24.75" customHeight="1">
      <c r="A2" s="161" t="s">
        <v>112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ht="24.75" customHeight="1">
      <c r="K3" s="2" t="s">
        <v>2</v>
      </c>
    </row>
    <row r="4" spans="1:11" ht="24.75" customHeight="1">
      <c r="A4" s="164" t="s">
        <v>113</v>
      </c>
      <c r="B4" s="167" t="s">
        <v>74</v>
      </c>
      <c r="C4" s="167" t="s">
        <v>114</v>
      </c>
      <c r="D4" s="167"/>
      <c r="E4" s="167"/>
      <c r="F4" s="167" t="s">
        <v>115</v>
      </c>
      <c r="G4" s="167"/>
      <c r="H4" s="167"/>
      <c r="I4" s="167" t="s">
        <v>116</v>
      </c>
      <c r="J4" s="167"/>
      <c r="K4" s="165"/>
    </row>
    <row r="5" spans="1:11" ht="24.75" customHeight="1">
      <c r="A5" s="164"/>
      <c r="B5" s="167"/>
      <c r="C5" s="4" t="s">
        <v>74</v>
      </c>
      <c r="D5" s="4" t="s">
        <v>70</v>
      </c>
      <c r="E5" s="4" t="s">
        <v>71</v>
      </c>
      <c r="F5" s="4" t="s">
        <v>74</v>
      </c>
      <c r="G5" s="4" t="s">
        <v>70</v>
      </c>
      <c r="H5" s="4" t="s">
        <v>71</v>
      </c>
      <c r="I5" s="73" t="s">
        <v>74</v>
      </c>
      <c r="J5" s="73" t="s">
        <v>70</v>
      </c>
      <c r="K5" s="74" t="s">
        <v>71</v>
      </c>
    </row>
    <row r="6" spans="1:11" ht="24.75" customHeight="1">
      <c r="A6" s="3" t="s">
        <v>73</v>
      </c>
      <c r="B6" s="4">
        <v>1</v>
      </c>
      <c r="C6" s="4">
        <v>2</v>
      </c>
      <c r="D6" s="4">
        <v>3</v>
      </c>
      <c r="E6" s="4">
        <v>4</v>
      </c>
      <c r="F6" s="4">
        <v>2</v>
      </c>
      <c r="G6" s="4">
        <v>3</v>
      </c>
      <c r="H6" s="4">
        <v>4</v>
      </c>
      <c r="I6" s="4">
        <v>2</v>
      </c>
      <c r="J6" s="4">
        <v>3</v>
      </c>
      <c r="K6" s="5">
        <v>4</v>
      </c>
    </row>
    <row r="7" spans="1:11" ht="24.75" customHeight="1">
      <c r="A7" s="75" t="s">
        <v>74</v>
      </c>
      <c r="B7" s="126">
        <v>18361712.990000002</v>
      </c>
      <c r="C7" s="126">
        <v>18361712.990000002</v>
      </c>
      <c r="D7" s="98">
        <v>15661712.99</v>
      </c>
      <c r="E7" s="99">
        <v>2700000</v>
      </c>
      <c r="F7" s="77">
        <f aca="true" t="shared" si="0" ref="F7:K7">F8</f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8">
        <f t="shared" si="0"/>
        <v>0</v>
      </c>
    </row>
    <row r="8" spans="1:11" ht="24.75" customHeight="1">
      <c r="A8" s="142" t="s">
        <v>289</v>
      </c>
      <c r="B8" s="126">
        <v>18361712.990000002</v>
      </c>
      <c r="C8" s="126">
        <v>18361712.990000002</v>
      </c>
      <c r="D8" s="98">
        <v>15661712.99</v>
      </c>
      <c r="E8" s="99">
        <v>2700000</v>
      </c>
      <c r="F8" s="77">
        <f aca="true" t="shared" si="1" ref="F8:K8">SUM(F9:F10)</f>
        <v>0</v>
      </c>
      <c r="G8" s="77">
        <f t="shared" si="1"/>
        <v>0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8">
        <f t="shared" si="1"/>
        <v>0</v>
      </c>
    </row>
    <row r="9" spans="1:11" ht="24.75" customHeight="1">
      <c r="A9" s="6"/>
      <c r="B9" s="7"/>
      <c r="C9" s="7"/>
      <c r="D9" s="7"/>
      <c r="E9" s="7"/>
      <c r="F9" s="7"/>
      <c r="G9" s="7">
        <v>0</v>
      </c>
      <c r="H9" s="7">
        <v>0</v>
      </c>
      <c r="I9" s="7">
        <v>0</v>
      </c>
      <c r="J9" s="7">
        <v>0</v>
      </c>
      <c r="K9" s="8">
        <v>0</v>
      </c>
    </row>
    <row r="10" spans="1:11" ht="24.75" customHeight="1">
      <c r="A10" s="6"/>
      <c r="B10" s="7"/>
      <c r="C10" s="7"/>
      <c r="D10" s="7"/>
      <c r="E10" s="7"/>
      <c r="F10" s="7"/>
      <c r="G10" s="7">
        <v>0</v>
      </c>
      <c r="H10" s="7">
        <v>0</v>
      </c>
      <c r="I10" s="7">
        <v>0</v>
      </c>
      <c r="J10" s="7">
        <v>0</v>
      </c>
      <c r="K10" s="8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3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view="pageBreakPreview" zoomScaleSheetLayoutView="100" zoomScalePageLayoutView="0" workbookViewId="0" topLeftCell="A1">
      <selection activeCell="B12" sqref="B12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61" t="s">
        <v>117</v>
      </c>
      <c r="B1" s="161"/>
      <c r="C1" s="161"/>
      <c r="D1" s="161"/>
      <c r="E1" s="161"/>
    </row>
    <row r="2" ht="24.75" customHeight="1">
      <c r="E2" s="2" t="s">
        <v>2</v>
      </c>
    </row>
    <row r="3" spans="1:5" ht="24.75" customHeight="1">
      <c r="A3" s="164" t="s">
        <v>68</v>
      </c>
      <c r="B3" s="167"/>
      <c r="C3" s="164" t="s">
        <v>114</v>
      </c>
      <c r="D3" s="167"/>
      <c r="E3" s="165"/>
    </row>
    <row r="4" spans="1:5" ht="24.75" customHeight="1">
      <c r="A4" s="3" t="s">
        <v>118</v>
      </c>
      <c r="B4" s="4" t="s">
        <v>119</v>
      </c>
      <c r="C4" s="73" t="s">
        <v>74</v>
      </c>
      <c r="D4" s="73" t="s">
        <v>70</v>
      </c>
      <c r="E4" s="74" t="s">
        <v>71</v>
      </c>
    </row>
    <row r="5" spans="1:5" ht="24.75" customHeight="1">
      <c r="A5" s="143" t="s">
        <v>73</v>
      </c>
      <c r="B5" s="4" t="s">
        <v>73</v>
      </c>
      <c r="C5" s="4">
        <v>1</v>
      </c>
      <c r="D5" s="4">
        <v>2</v>
      </c>
      <c r="E5" s="5">
        <v>3</v>
      </c>
    </row>
    <row r="6" spans="1:5" ht="24.75" customHeight="1">
      <c r="A6" s="145"/>
      <c r="B6" s="96" t="s">
        <v>74</v>
      </c>
      <c r="C6" s="97">
        <f>C7+C8+B12+B18+B23</f>
        <v>18361712.990000002</v>
      </c>
      <c r="D6" s="98">
        <f>D7+D8+C12+C18+C23</f>
        <v>15661712.99</v>
      </c>
      <c r="E6" s="99">
        <f>E7+D12+D18+D23</f>
        <v>2700000</v>
      </c>
    </row>
    <row r="7" spans="1:5" ht="24.75" customHeight="1">
      <c r="A7" s="146" t="s">
        <v>290</v>
      </c>
      <c r="B7" s="141" t="s">
        <v>287</v>
      </c>
      <c r="C7" s="97">
        <v>14268328</v>
      </c>
      <c r="D7" s="98">
        <v>11568328</v>
      </c>
      <c r="E7" s="99">
        <v>2700000</v>
      </c>
    </row>
    <row r="8" spans="1:5" ht="24.75" customHeight="1">
      <c r="A8" s="146" t="s">
        <v>291</v>
      </c>
      <c r="B8" s="141" t="s">
        <v>288</v>
      </c>
      <c r="C8" s="97">
        <v>4093384.99</v>
      </c>
      <c r="D8" s="97">
        <v>4093384.99</v>
      </c>
      <c r="E8" s="99"/>
    </row>
    <row r="9" spans="1:5" ht="24.75" customHeight="1">
      <c r="A9" s="144"/>
      <c r="B9" s="79"/>
      <c r="C9" s="7"/>
      <c r="D9" s="7"/>
      <c r="E9" s="8"/>
    </row>
    <row r="10" spans="1:5" ht="24.75" customHeight="1">
      <c r="A10" s="6"/>
      <c r="B10" s="79"/>
      <c r="C10" s="7"/>
      <c r="D10" s="7"/>
      <c r="E10" s="8"/>
    </row>
    <row r="11" spans="1:5" ht="24.75" customHeight="1">
      <c r="A11" s="6"/>
      <c r="B11" s="79"/>
      <c r="C11" s="7"/>
      <c r="D11" s="7"/>
      <c r="E11" s="8"/>
    </row>
    <row r="12" spans="1:5" ht="24.75" customHeight="1">
      <c r="A12" s="75"/>
      <c r="B12" s="76"/>
      <c r="C12" s="77"/>
      <c r="D12" s="77"/>
      <c r="E12" s="78"/>
    </row>
    <row r="13" spans="1:5" ht="24.75" customHeight="1">
      <c r="A13" s="75"/>
      <c r="B13" s="76"/>
      <c r="C13" s="77"/>
      <c r="D13" s="77"/>
      <c r="E13" s="78"/>
    </row>
    <row r="14" spans="1:5" ht="24.75" customHeight="1">
      <c r="A14" s="6"/>
      <c r="B14" s="79"/>
      <c r="C14" s="7"/>
      <c r="D14" s="7"/>
      <c r="E14" s="8"/>
    </row>
    <row r="15" spans="1:5" ht="24.75" customHeight="1">
      <c r="A15" s="6"/>
      <c r="B15" s="79"/>
      <c r="C15" s="7"/>
      <c r="D15" s="7"/>
      <c r="E15" s="8"/>
    </row>
    <row r="16" spans="1:5" ht="24.75" customHeight="1">
      <c r="A16" s="6"/>
      <c r="B16" s="79"/>
      <c r="C16" s="7"/>
      <c r="D16" s="7"/>
      <c r="E16" s="8"/>
    </row>
    <row r="17" spans="1:5" ht="24.75" customHeight="1">
      <c r="A17" s="6"/>
      <c r="B17" s="79"/>
      <c r="C17" s="7"/>
      <c r="D17" s="7"/>
      <c r="E17" s="8"/>
    </row>
    <row r="18" spans="1:5" ht="24.75" customHeight="1">
      <c r="A18" s="75"/>
      <c r="B18" s="76"/>
      <c r="C18" s="77"/>
      <c r="D18" s="77"/>
      <c r="E18" s="78"/>
    </row>
    <row r="19" spans="1:5" ht="24.75" customHeight="1">
      <c r="A19" s="75"/>
      <c r="B19" s="76"/>
      <c r="C19" s="77"/>
      <c r="D19" s="77"/>
      <c r="E19" s="78"/>
    </row>
    <row r="20" spans="1:5" ht="24.75" customHeight="1">
      <c r="A20" s="6"/>
      <c r="B20" s="79"/>
      <c r="C20" s="7"/>
      <c r="D20" s="7"/>
      <c r="E20" s="8"/>
    </row>
    <row r="21" spans="1:5" ht="24.75" customHeight="1">
      <c r="A21" s="6"/>
      <c r="B21" s="79"/>
      <c r="C21" s="7"/>
      <c r="D21" s="7"/>
      <c r="E21" s="8"/>
    </row>
    <row r="22" spans="1:5" ht="24.75" customHeight="1">
      <c r="A22" s="6"/>
      <c r="B22" s="79"/>
      <c r="C22" s="7"/>
      <c r="D22" s="7"/>
      <c r="E22" s="8"/>
    </row>
    <row r="23" spans="1:5" ht="24.75" customHeight="1">
      <c r="A23" s="75"/>
      <c r="B23" s="76"/>
      <c r="C23" s="77"/>
      <c r="D23" s="77"/>
      <c r="E23" s="78"/>
    </row>
    <row r="24" spans="1:5" ht="24.75" customHeight="1">
      <c r="A24" s="75"/>
      <c r="B24" s="76"/>
      <c r="C24" s="77"/>
      <c r="D24" s="77"/>
      <c r="E24" s="78"/>
    </row>
    <row r="25" spans="1:5" ht="24.75" customHeight="1">
      <c r="A25" s="6"/>
      <c r="B25" s="79"/>
      <c r="C25" s="7"/>
      <c r="D25" s="7"/>
      <c r="E25" s="8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1">
      <selection activeCell="D39" sqref="D39"/>
    </sheetView>
  </sheetViews>
  <sheetFormatPr defaultColWidth="9.140625" defaultRowHeight="12.75" customHeight="1"/>
  <cols>
    <col min="1" max="1" width="14.57421875" style="45" customWidth="1"/>
    <col min="2" max="2" width="12.28125" style="45" customWidth="1"/>
    <col min="3" max="3" width="31.28125" style="46" customWidth="1"/>
    <col min="4" max="6" width="18.7109375" style="1" customWidth="1"/>
    <col min="7" max="8" width="9.00390625" style="1" customWidth="1"/>
  </cols>
  <sheetData>
    <row r="1" spans="1:6" ht="52.5" customHeight="1">
      <c r="A1" s="168" t="s">
        <v>120</v>
      </c>
      <c r="B1" s="168"/>
      <c r="C1" s="169"/>
      <c r="D1" s="168"/>
      <c r="E1" s="168"/>
      <c r="F1" s="168"/>
    </row>
    <row r="2" spans="1:6" ht="24.75" customHeight="1">
      <c r="A2" s="47"/>
      <c r="B2" s="48"/>
      <c r="C2" s="49"/>
      <c r="D2" s="50"/>
      <c r="E2" s="50"/>
      <c r="F2" s="51" t="s">
        <v>121</v>
      </c>
    </row>
    <row r="3" spans="1:7" ht="24.75" customHeight="1">
      <c r="A3" s="171" t="s">
        <v>122</v>
      </c>
      <c r="B3" s="173" t="s">
        <v>123</v>
      </c>
      <c r="C3" s="173" t="s">
        <v>124</v>
      </c>
      <c r="D3" s="170" t="s">
        <v>74</v>
      </c>
      <c r="E3" s="170"/>
      <c r="F3" s="170"/>
      <c r="G3" s="39"/>
    </row>
    <row r="4" spans="1:7" ht="24.75" customHeight="1">
      <c r="A4" s="172"/>
      <c r="B4" s="174"/>
      <c r="C4" s="174"/>
      <c r="D4" s="40" t="s">
        <v>125</v>
      </c>
      <c r="E4" s="40" t="s">
        <v>126</v>
      </c>
      <c r="F4" s="40" t="s">
        <v>127</v>
      </c>
      <c r="G4" s="39"/>
    </row>
    <row r="5" spans="1:6" ht="24.75" customHeight="1">
      <c r="A5" s="52" t="s">
        <v>73</v>
      </c>
      <c r="B5" s="52" t="s">
        <v>73</v>
      </c>
      <c r="C5" s="52" t="s">
        <v>73</v>
      </c>
      <c r="D5" s="53">
        <v>1</v>
      </c>
      <c r="E5" s="53">
        <v>2</v>
      </c>
      <c r="F5" s="53">
        <v>3</v>
      </c>
    </row>
    <row r="6" spans="1:8" ht="24.75" customHeight="1">
      <c r="A6" s="54"/>
      <c r="B6" s="54"/>
      <c r="C6" s="55" t="s">
        <v>74</v>
      </c>
      <c r="D6" s="43"/>
      <c r="E6" s="43"/>
      <c r="F6" s="43"/>
      <c r="G6"/>
      <c r="H6"/>
    </row>
    <row r="7" spans="1:8" ht="24.75" customHeight="1">
      <c r="A7" s="56"/>
      <c r="B7" s="56"/>
      <c r="C7" s="147" t="s">
        <v>292</v>
      </c>
      <c r="D7" s="43"/>
      <c r="E7" s="43"/>
      <c r="F7" s="43"/>
      <c r="G7"/>
      <c r="H7"/>
    </row>
    <row r="8" spans="1:6" ht="30.75" customHeight="1">
      <c r="A8" s="57">
        <v>501</v>
      </c>
      <c r="B8" s="57">
        <v>301</v>
      </c>
      <c r="C8" s="58" t="s">
        <v>128</v>
      </c>
      <c r="D8" s="43">
        <v>7317538</v>
      </c>
      <c r="E8" s="43">
        <v>7317538</v>
      </c>
      <c r="F8" s="43"/>
    </row>
    <row r="9" spans="1:6" ht="30.75" customHeight="1">
      <c r="A9" s="59">
        <v>5011</v>
      </c>
      <c r="B9" s="60" t="s">
        <v>129</v>
      </c>
      <c r="C9" s="61" t="s">
        <v>130</v>
      </c>
      <c r="D9" s="44">
        <v>3035592</v>
      </c>
      <c r="E9" s="44">
        <v>3035592</v>
      </c>
      <c r="F9" s="44"/>
    </row>
    <row r="10" spans="1:8" ht="30.75" customHeight="1">
      <c r="A10" s="59">
        <v>5011</v>
      </c>
      <c r="B10" s="60" t="s">
        <v>131</v>
      </c>
      <c r="C10" s="61" t="s">
        <v>132</v>
      </c>
      <c r="D10" s="44">
        <v>3130248</v>
      </c>
      <c r="E10" s="44">
        <v>3130248</v>
      </c>
      <c r="F10" s="44"/>
      <c r="G10"/>
      <c r="H10"/>
    </row>
    <row r="11" spans="1:8" ht="30.75" customHeight="1">
      <c r="A11" s="59">
        <v>5011</v>
      </c>
      <c r="B11" s="60" t="s">
        <v>133</v>
      </c>
      <c r="C11" s="61" t="s">
        <v>134</v>
      </c>
      <c r="D11" s="44">
        <v>252966</v>
      </c>
      <c r="E11" s="44">
        <v>252966</v>
      </c>
      <c r="F11" s="44"/>
      <c r="G11"/>
      <c r="H11"/>
    </row>
    <row r="12" spans="1:8" ht="30.75" customHeight="1">
      <c r="A12" s="60" t="s">
        <v>135</v>
      </c>
      <c r="B12" s="60" t="s">
        <v>136</v>
      </c>
      <c r="C12" s="62" t="s">
        <v>137</v>
      </c>
      <c r="D12" s="44"/>
      <c r="E12" s="44"/>
      <c r="F12" s="44"/>
      <c r="G12"/>
      <c r="H12"/>
    </row>
    <row r="13" spans="1:8" ht="30.75" customHeight="1">
      <c r="A13" s="60" t="s">
        <v>135</v>
      </c>
      <c r="B13" s="60" t="s">
        <v>138</v>
      </c>
      <c r="C13" s="61" t="s">
        <v>139</v>
      </c>
      <c r="D13" s="44"/>
      <c r="E13" s="44"/>
      <c r="F13" s="44"/>
      <c r="G13"/>
      <c r="H13"/>
    </row>
    <row r="14" spans="1:8" ht="30.75" customHeight="1">
      <c r="A14" s="60" t="s">
        <v>135</v>
      </c>
      <c r="B14" s="60" t="s">
        <v>140</v>
      </c>
      <c r="C14" s="61" t="s">
        <v>141</v>
      </c>
      <c r="D14" s="44"/>
      <c r="E14" s="44"/>
      <c r="F14" s="44"/>
      <c r="G14"/>
      <c r="H14"/>
    </row>
    <row r="15" spans="1:8" ht="30.75" customHeight="1">
      <c r="A15" s="60" t="s">
        <v>135</v>
      </c>
      <c r="B15" s="60" t="s">
        <v>142</v>
      </c>
      <c r="C15" s="61" t="s">
        <v>143</v>
      </c>
      <c r="D15" s="44"/>
      <c r="E15" s="44"/>
      <c r="F15" s="44"/>
      <c r="G15"/>
      <c r="H15"/>
    </row>
    <row r="16" spans="1:8" ht="30.75" customHeight="1">
      <c r="A16" s="60" t="s">
        <v>135</v>
      </c>
      <c r="B16" s="60" t="s">
        <v>144</v>
      </c>
      <c r="C16" s="61" t="s">
        <v>145</v>
      </c>
      <c r="D16" s="44"/>
      <c r="E16" s="44"/>
      <c r="F16" s="44"/>
      <c r="G16"/>
      <c r="H16"/>
    </row>
    <row r="17" spans="1:8" ht="30.75" customHeight="1">
      <c r="A17" s="63" t="s">
        <v>146</v>
      </c>
      <c r="B17" s="63" t="s">
        <v>147</v>
      </c>
      <c r="C17" s="61" t="s">
        <v>148</v>
      </c>
      <c r="D17" s="43">
        <v>739632</v>
      </c>
      <c r="E17" s="43">
        <v>739632</v>
      </c>
      <c r="F17" s="43"/>
      <c r="G17"/>
      <c r="H17"/>
    </row>
    <row r="18" spans="1:8" ht="30.75" customHeight="1">
      <c r="A18" s="60" t="s">
        <v>149</v>
      </c>
      <c r="B18" s="60" t="s">
        <v>150</v>
      </c>
      <c r="C18" s="61" t="s">
        <v>151</v>
      </c>
      <c r="D18" s="44"/>
      <c r="E18" s="44"/>
      <c r="F18" s="44"/>
      <c r="G18"/>
      <c r="H18"/>
    </row>
    <row r="19" spans="1:8" ht="30.75" customHeight="1">
      <c r="A19" s="60" t="s">
        <v>149</v>
      </c>
      <c r="B19" s="60" t="s">
        <v>152</v>
      </c>
      <c r="C19" s="61" t="s">
        <v>153</v>
      </c>
      <c r="D19" s="44"/>
      <c r="E19" s="44"/>
      <c r="F19" s="44"/>
      <c r="G19"/>
      <c r="H19"/>
    </row>
    <row r="20" spans="1:8" ht="30.75" customHeight="1">
      <c r="A20" s="60" t="s">
        <v>149</v>
      </c>
      <c r="B20" s="60" t="s">
        <v>154</v>
      </c>
      <c r="C20" s="61" t="s">
        <v>155</v>
      </c>
      <c r="D20" s="44">
        <v>159100</v>
      </c>
      <c r="E20" s="44">
        <v>159100</v>
      </c>
      <c r="F20" s="44"/>
      <c r="G20"/>
      <c r="H20"/>
    </row>
    <row r="21" spans="1:8" ht="30.75" customHeight="1">
      <c r="A21" s="64">
        <v>502</v>
      </c>
      <c r="B21" s="64">
        <v>302</v>
      </c>
      <c r="C21" s="65" t="s">
        <v>156</v>
      </c>
      <c r="D21" s="44">
        <v>481890</v>
      </c>
      <c r="E21" s="44">
        <v>75890</v>
      </c>
      <c r="F21" s="44">
        <v>406000</v>
      </c>
      <c r="G21"/>
      <c r="H21"/>
    </row>
    <row r="22" spans="1:8" ht="30.75" customHeight="1">
      <c r="A22" s="60" t="s">
        <v>157</v>
      </c>
      <c r="B22" s="60" t="s">
        <v>158</v>
      </c>
      <c r="C22" s="152" t="s">
        <v>159</v>
      </c>
      <c r="D22" s="44">
        <v>150000</v>
      </c>
      <c r="E22" s="44"/>
      <c r="F22" s="44">
        <v>150000</v>
      </c>
      <c r="G22"/>
      <c r="H22"/>
    </row>
    <row r="23" spans="1:8" ht="30.75" customHeight="1">
      <c r="A23" s="60" t="s">
        <v>157</v>
      </c>
      <c r="B23" s="60" t="s">
        <v>160</v>
      </c>
      <c r="C23" s="152" t="s">
        <v>161</v>
      </c>
      <c r="D23" s="44"/>
      <c r="E23" s="44"/>
      <c r="F23" s="44"/>
      <c r="G23"/>
      <c r="H23"/>
    </row>
    <row r="24" spans="1:8" ht="30.75" customHeight="1">
      <c r="A24" s="60" t="s">
        <v>157</v>
      </c>
      <c r="B24" s="60" t="s">
        <v>162</v>
      </c>
      <c r="C24" s="152" t="s">
        <v>163</v>
      </c>
      <c r="D24" s="44">
        <v>10000</v>
      </c>
      <c r="E24" s="44"/>
      <c r="F24" s="44">
        <v>10000</v>
      </c>
      <c r="G24"/>
      <c r="H24"/>
    </row>
    <row r="25" spans="1:8" ht="30.75" customHeight="1">
      <c r="A25" s="60" t="s">
        <v>157</v>
      </c>
      <c r="B25" s="60" t="s">
        <v>164</v>
      </c>
      <c r="C25" s="152" t="s">
        <v>165</v>
      </c>
      <c r="D25" s="44">
        <v>20000</v>
      </c>
      <c r="E25" s="44"/>
      <c r="F25" s="44">
        <v>20000</v>
      </c>
      <c r="G25"/>
      <c r="H25"/>
    </row>
    <row r="26" spans="1:8" ht="30.75" customHeight="1">
      <c r="A26" s="60" t="s">
        <v>157</v>
      </c>
      <c r="B26" s="60" t="s">
        <v>166</v>
      </c>
      <c r="C26" s="152" t="s">
        <v>167</v>
      </c>
      <c r="D26" s="44"/>
      <c r="E26" s="44"/>
      <c r="F26" s="44"/>
      <c r="G26"/>
      <c r="H26"/>
    </row>
    <row r="27" spans="1:8" ht="30.75" customHeight="1">
      <c r="A27" s="60" t="s">
        <v>157</v>
      </c>
      <c r="B27" s="60" t="s">
        <v>168</v>
      </c>
      <c r="C27" s="152" t="s">
        <v>169</v>
      </c>
      <c r="D27" s="44"/>
      <c r="E27" s="44"/>
      <c r="F27" s="44"/>
      <c r="G27"/>
      <c r="H27"/>
    </row>
    <row r="28" spans="1:8" ht="30.75" customHeight="1">
      <c r="A28" s="60" t="s">
        <v>157</v>
      </c>
      <c r="B28" s="60" t="s">
        <v>170</v>
      </c>
      <c r="C28" s="152" t="s">
        <v>171</v>
      </c>
      <c r="D28" s="44"/>
      <c r="E28" s="44"/>
      <c r="F28" s="44"/>
      <c r="G28"/>
      <c r="H28"/>
    </row>
    <row r="29" spans="1:8" ht="30.75" customHeight="1">
      <c r="A29" s="60" t="s">
        <v>157</v>
      </c>
      <c r="B29" s="60" t="s">
        <v>172</v>
      </c>
      <c r="C29" s="152" t="s">
        <v>173</v>
      </c>
      <c r="D29" s="44"/>
      <c r="E29" s="44"/>
      <c r="F29" s="44"/>
      <c r="G29"/>
      <c r="H29"/>
    </row>
    <row r="30" spans="1:8" ht="30.75" customHeight="1">
      <c r="A30" s="60" t="s">
        <v>157</v>
      </c>
      <c r="B30" s="60" t="s">
        <v>174</v>
      </c>
      <c r="C30" s="152" t="s">
        <v>175</v>
      </c>
      <c r="D30" s="44">
        <v>50000</v>
      </c>
      <c r="E30" s="44"/>
      <c r="F30" s="44">
        <v>50000</v>
      </c>
      <c r="G30"/>
      <c r="H30"/>
    </row>
    <row r="31" spans="1:8" ht="30.75" customHeight="1">
      <c r="A31" s="60" t="s">
        <v>157</v>
      </c>
      <c r="B31" s="60" t="s">
        <v>176</v>
      </c>
      <c r="C31" s="152" t="s">
        <v>177</v>
      </c>
      <c r="D31" s="44"/>
      <c r="E31" s="44"/>
      <c r="F31" s="44"/>
      <c r="G31"/>
      <c r="H31"/>
    </row>
    <row r="32" spans="1:8" ht="30.75" customHeight="1">
      <c r="A32" s="60" t="s">
        <v>157</v>
      </c>
      <c r="B32" s="60" t="s">
        <v>178</v>
      </c>
      <c r="C32" s="152" t="s">
        <v>179</v>
      </c>
      <c r="D32" s="44"/>
      <c r="E32" s="44"/>
      <c r="F32" s="44"/>
      <c r="G32"/>
      <c r="H32"/>
    </row>
    <row r="33" spans="1:8" ht="30.75" customHeight="1">
      <c r="A33" s="60" t="s">
        <v>157</v>
      </c>
      <c r="B33" s="60" t="s">
        <v>180</v>
      </c>
      <c r="C33" s="152" t="s">
        <v>181</v>
      </c>
      <c r="D33" s="43"/>
      <c r="E33" s="43">
        <v>75890</v>
      </c>
      <c r="F33" s="43"/>
      <c r="G33"/>
      <c r="H33"/>
    </row>
    <row r="34" spans="1:8" ht="30.75" customHeight="1">
      <c r="A34" s="60" t="s">
        <v>157</v>
      </c>
      <c r="B34" s="60" t="s">
        <v>182</v>
      </c>
      <c r="C34" s="152" t="s">
        <v>183</v>
      </c>
      <c r="D34" s="44"/>
      <c r="E34" s="44"/>
      <c r="F34" s="44"/>
      <c r="G34"/>
      <c r="H34"/>
    </row>
    <row r="35" spans="1:8" ht="30.75" customHeight="1">
      <c r="A35" s="60" t="s">
        <v>157</v>
      </c>
      <c r="B35" s="60" t="s">
        <v>184</v>
      </c>
      <c r="C35" s="152" t="s">
        <v>185</v>
      </c>
      <c r="D35" s="44"/>
      <c r="E35" s="44"/>
      <c r="F35" s="44"/>
      <c r="G35"/>
      <c r="H35"/>
    </row>
    <row r="36" spans="1:8" ht="30.75" customHeight="1">
      <c r="A36" s="60" t="s">
        <v>186</v>
      </c>
      <c r="B36" s="60" t="s">
        <v>187</v>
      </c>
      <c r="C36" s="153" t="s">
        <v>188</v>
      </c>
      <c r="D36" s="44">
        <v>10000</v>
      </c>
      <c r="E36" s="44"/>
      <c r="F36" s="44">
        <v>10000</v>
      </c>
      <c r="G36"/>
      <c r="H36"/>
    </row>
    <row r="37" spans="1:8" ht="30.75" customHeight="1">
      <c r="A37" s="60" t="s">
        <v>189</v>
      </c>
      <c r="B37" s="60" t="s">
        <v>190</v>
      </c>
      <c r="C37" s="152" t="s">
        <v>191</v>
      </c>
      <c r="D37" s="44">
        <v>10000</v>
      </c>
      <c r="E37" s="44"/>
      <c r="F37" s="44">
        <v>10000</v>
      </c>
      <c r="G37"/>
      <c r="H37"/>
    </row>
    <row r="38" spans="1:8" ht="30.75" customHeight="1">
      <c r="A38" s="60" t="s">
        <v>192</v>
      </c>
      <c r="B38" s="60" t="s">
        <v>193</v>
      </c>
      <c r="C38" s="152" t="s">
        <v>194</v>
      </c>
      <c r="D38" s="44"/>
      <c r="E38" s="44"/>
      <c r="F38" s="44"/>
      <c r="G38"/>
      <c r="H38"/>
    </row>
    <row r="39" spans="1:6" ht="30.75" customHeight="1">
      <c r="A39" s="60" t="s">
        <v>192</v>
      </c>
      <c r="B39" s="60" t="s">
        <v>195</v>
      </c>
      <c r="C39" s="152" t="s">
        <v>196</v>
      </c>
      <c r="D39" s="66"/>
      <c r="E39" s="66"/>
      <c r="F39" s="66"/>
    </row>
    <row r="40" spans="1:6" ht="30.75" customHeight="1">
      <c r="A40" s="60" t="s">
        <v>192</v>
      </c>
      <c r="B40" s="60" t="s">
        <v>197</v>
      </c>
      <c r="C40" s="152" t="s">
        <v>198</v>
      </c>
      <c r="D40" s="66"/>
      <c r="E40" s="66"/>
      <c r="F40" s="66"/>
    </row>
    <row r="41" spans="1:8" ht="30.75" customHeight="1">
      <c r="A41" s="60" t="s">
        <v>199</v>
      </c>
      <c r="B41" s="60" t="s">
        <v>200</v>
      </c>
      <c r="C41" s="152" t="s">
        <v>201</v>
      </c>
      <c r="D41" s="67"/>
      <c r="E41" s="67"/>
      <c r="F41" s="67"/>
      <c r="G41"/>
      <c r="H41"/>
    </row>
    <row r="42" spans="1:8" ht="30.75" customHeight="1">
      <c r="A42" s="60" t="s">
        <v>199</v>
      </c>
      <c r="B42" s="60" t="s">
        <v>202</v>
      </c>
      <c r="C42" s="152" t="s">
        <v>203</v>
      </c>
      <c r="D42" s="67">
        <v>50000</v>
      </c>
      <c r="E42" s="67"/>
      <c r="F42" s="67">
        <v>50000</v>
      </c>
      <c r="G42"/>
      <c r="H42"/>
    </row>
    <row r="43" spans="1:6" ht="30.75" customHeight="1">
      <c r="A43" s="60" t="s">
        <v>199</v>
      </c>
      <c r="B43" s="60" t="s">
        <v>204</v>
      </c>
      <c r="C43" s="152" t="s">
        <v>205</v>
      </c>
      <c r="D43" s="66"/>
      <c r="E43" s="66"/>
      <c r="F43" s="66"/>
    </row>
    <row r="44" spans="1:6" ht="30.75" customHeight="1">
      <c r="A44" s="60" t="s">
        <v>206</v>
      </c>
      <c r="B44" s="60" t="s">
        <v>207</v>
      </c>
      <c r="C44" s="152" t="s">
        <v>208</v>
      </c>
      <c r="D44" s="66">
        <v>66000</v>
      </c>
      <c r="E44" s="66"/>
      <c r="F44" s="66">
        <v>66000</v>
      </c>
    </row>
    <row r="45" spans="1:6" ht="30.75" customHeight="1">
      <c r="A45" s="60" t="s">
        <v>209</v>
      </c>
      <c r="B45" s="60" t="s">
        <v>210</v>
      </c>
      <c r="C45" s="152" t="s">
        <v>211</v>
      </c>
      <c r="D45" s="66"/>
      <c r="E45" s="66"/>
      <c r="F45" s="66"/>
    </row>
    <row r="46" spans="1:6" ht="30.75" customHeight="1">
      <c r="A46" s="60" t="s">
        <v>212</v>
      </c>
      <c r="B46" s="60" t="s">
        <v>213</v>
      </c>
      <c r="C46" s="152" t="s">
        <v>214</v>
      </c>
      <c r="D46" s="66"/>
      <c r="E46" s="66"/>
      <c r="F46" s="66"/>
    </row>
    <row r="47" spans="1:6" ht="30.75" customHeight="1">
      <c r="A47" s="60" t="s">
        <v>215</v>
      </c>
      <c r="B47" s="60" t="s">
        <v>216</v>
      </c>
      <c r="C47" s="152" t="s">
        <v>217</v>
      </c>
      <c r="D47" s="66">
        <v>40000</v>
      </c>
      <c r="E47" s="66"/>
      <c r="F47" s="66">
        <v>40000</v>
      </c>
    </row>
    <row r="48" spans="1:6" ht="30.75" customHeight="1">
      <c r="A48" s="59">
        <v>50299</v>
      </c>
      <c r="B48" s="60" t="s">
        <v>218</v>
      </c>
      <c r="C48" s="61" t="s">
        <v>219</v>
      </c>
      <c r="D48" s="66"/>
      <c r="E48" s="66"/>
      <c r="F48" s="66"/>
    </row>
    <row r="49" spans="1:6" ht="30.75" customHeight="1">
      <c r="A49" s="68">
        <v>505</v>
      </c>
      <c r="B49" s="69" t="s">
        <v>220</v>
      </c>
      <c r="C49" s="70" t="s">
        <v>128</v>
      </c>
      <c r="D49" s="66"/>
      <c r="E49" s="66"/>
      <c r="F49" s="66"/>
    </row>
    <row r="50" spans="1:6" ht="30.75" customHeight="1">
      <c r="A50" s="59">
        <v>50501</v>
      </c>
      <c r="B50" s="71" t="s">
        <v>221</v>
      </c>
      <c r="C50" s="61" t="s">
        <v>222</v>
      </c>
      <c r="D50" s="66"/>
      <c r="E50" s="66"/>
      <c r="F50" s="66"/>
    </row>
    <row r="51" spans="1:6" ht="30.75" customHeight="1">
      <c r="A51" s="59">
        <v>50502</v>
      </c>
      <c r="B51" s="71" t="s">
        <v>223</v>
      </c>
      <c r="C51" s="65" t="s">
        <v>156</v>
      </c>
      <c r="D51" s="66"/>
      <c r="E51" s="66"/>
      <c r="F51" s="66"/>
    </row>
    <row r="52" spans="1:6" ht="30.75" customHeight="1">
      <c r="A52" s="59">
        <v>50599</v>
      </c>
      <c r="B52" s="71" t="s">
        <v>218</v>
      </c>
      <c r="C52" s="72" t="s">
        <v>219</v>
      </c>
      <c r="D52" s="66"/>
      <c r="E52" s="66"/>
      <c r="F52" s="66"/>
    </row>
    <row r="53" spans="1:6" ht="30.75" customHeight="1">
      <c r="A53" s="68">
        <v>509</v>
      </c>
      <c r="B53" s="68">
        <v>303</v>
      </c>
      <c r="C53" s="70" t="s">
        <v>224</v>
      </c>
      <c r="D53" s="66">
        <v>1765464</v>
      </c>
      <c r="E53" s="66">
        <v>1765464</v>
      </c>
      <c r="F53" s="66"/>
    </row>
    <row r="54" spans="1:6" ht="30.75" customHeight="1">
      <c r="A54" s="60" t="s">
        <v>225</v>
      </c>
      <c r="B54" s="60" t="s">
        <v>226</v>
      </c>
      <c r="C54" s="61" t="s">
        <v>227</v>
      </c>
      <c r="D54" s="66">
        <v>882732</v>
      </c>
      <c r="E54" s="66">
        <v>882732</v>
      </c>
      <c r="F54" s="66"/>
    </row>
    <row r="55" spans="1:6" ht="30.75" customHeight="1">
      <c r="A55" s="60" t="s">
        <v>225</v>
      </c>
      <c r="B55" s="60" t="s">
        <v>228</v>
      </c>
      <c r="C55" s="61" t="s">
        <v>229</v>
      </c>
      <c r="D55" s="66">
        <v>92280</v>
      </c>
      <c r="E55" s="66">
        <v>92280</v>
      </c>
      <c r="F55" s="66"/>
    </row>
    <row r="56" spans="1:6" ht="30.75" customHeight="1">
      <c r="A56" s="60" t="s">
        <v>225</v>
      </c>
      <c r="B56" s="60" t="s">
        <v>230</v>
      </c>
      <c r="C56" s="61" t="s">
        <v>231</v>
      </c>
      <c r="D56" s="66"/>
      <c r="E56" s="66"/>
      <c r="F56" s="66"/>
    </row>
    <row r="57" spans="1:6" ht="30.75" customHeight="1">
      <c r="A57" s="60" t="s">
        <v>225</v>
      </c>
      <c r="B57" s="60" t="s">
        <v>232</v>
      </c>
      <c r="C57" s="61" t="s">
        <v>233</v>
      </c>
      <c r="D57" s="66"/>
      <c r="E57" s="66"/>
      <c r="F57" s="66"/>
    </row>
    <row r="58" spans="1:6" ht="30.75" customHeight="1">
      <c r="A58" s="60" t="s">
        <v>225</v>
      </c>
      <c r="B58" s="60" t="s">
        <v>234</v>
      </c>
      <c r="C58" s="61" t="s">
        <v>235</v>
      </c>
      <c r="D58" s="66"/>
      <c r="E58" s="66"/>
      <c r="F58" s="66"/>
    </row>
    <row r="59" spans="1:6" ht="30.75" customHeight="1">
      <c r="A59" s="60" t="s">
        <v>236</v>
      </c>
      <c r="B59" s="60" t="s">
        <v>237</v>
      </c>
      <c r="C59" s="61" t="s">
        <v>238</v>
      </c>
      <c r="D59" s="66"/>
      <c r="E59" s="66"/>
      <c r="F59" s="66"/>
    </row>
    <row r="60" spans="1:6" ht="30.75" customHeight="1">
      <c r="A60" s="60" t="s">
        <v>239</v>
      </c>
      <c r="B60" s="60" t="s">
        <v>240</v>
      </c>
      <c r="C60" s="61" t="s">
        <v>241</v>
      </c>
      <c r="D60" s="66"/>
      <c r="E60" s="66"/>
      <c r="F60" s="66"/>
    </row>
    <row r="61" spans="1:6" ht="30.75" customHeight="1">
      <c r="A61" s="60" t="s">
        <v>242</v>
      </c>
      <c r="B61" s="60" t="s">
        <v>243</v>
      </c>
      <c r="C61" s="61" t="s">
        <v>244</v>
      </c>
      <c r="D61" s="66">
        <v>278666</v>
      </c>
      <c r="E61" s="66">
        <v>278666</v>
      </c>
      <c r="F61" s="66"/>
    </row>
    <row r="62" spans="1:6" ht="30.75" customHeight="1">
      <c r="A62" s="60" t="s">
        <v>242</v>
      </c>
      <c r="B62" s="60" t="s">
        <v>245</v>
      </c>
      <c r="C62" s="61" t="s">
        <v>246</v>
      </c>
      <c r="D62" s="66">
        <v>509786</v>
      </c>
      <c r="E62" s="66">
        <v>509786</v>
      </c>
      <c r="F62" s="66"/>
    </row>
    <row r="63" spans="1:6" ht="30.75" customHeight="1">
      <c r="A63" s="60" t="s">
        <v>242</v>
      </c>
      <c r="B63" s="60" t="s">
        <v>247</v>
      </c>
      <c r="C63" s="61" t="s">
        <v>248</v>
      </c>
      <c r="D63" s="66"/>
      <c r="E63" s="66"/>
      <c r="F63" s="66"/>
    </row>
    <row r="64" spans="1:6" ht="30.75" customHeight="1">
      <c r="A64" s="59">
        <v>50999</v>
      </c>
      <c r="B64" s="60" t="s">
        <v>249</v>
      </c>
      <c r="C64" s="61" t="s">
        <v>250</v>
      </c>
      <c r="D64" s="66">
        <v>2000</v>
      </c>
      <c r="E64" s="66">
        <v>2000</v>
      </c>
      <c r="F64" s="66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N15" sqref="N15"/>
    </sheetView>
  </sheetViews>
  <sheetFormatPr defaultColWidth="9.140625" defaultRowHeight="12.75" customHeight="1"/>
  <cols>
    <col min="1" max="1" width="29.28125" style="1" customWidth="1"/>
    <col min="2" max="2" width="79.140625" style="1" customWidth="1"/>
    <col min="3" max="3" width="16.421875" style="1" customWidth="1"/>
    <col min="4" max="18" width="9.00390625" style="1" customWidth="1"/>
  </cols>
  <sheetData>
    <row r="1" spans="1:18" ht="24.75" customHeight="1">
      <c r="A1" s="163" t="s">
        <v>251</v>
      </c>
      <c r="B1" s="163"/>
      <c r="C1" s="163"/>
      <c r="R1"/>
    </row>
    <row r="2" spans="1:18" ht="24.75" customHeight="1">
      <c r="A2" s="36"/>
      <c r="C2" s="37" t="s">
        <v>252</v>
      </c>
      <c r="R2"/>
    </row>
    <row r="3" spans="1:18" ht="24.75" customHeight="1">
      <c r="A3" s="175" t="s">
        <v>118</v>
      </c>
      <c r="B3" s="176" t="s">
        <v>253</v>
      </c>
      <c r="C3" s="177" t="s">
        <v>254</v>
      </c>
      <c r="D3" s="39"/>
      <c r="R3"/>
    </row>
    <row r="4" spans="1:18" ht="33.75" customHeight="1">
      <c r="A4" s="175"/>
      <c r="B4" s="176"/>
      <c r="C4" s="178"/>
      <c r="D4" s="39"/>
      <c r="R4"/>
    </row>
    <row r="5" spans="1:18" ht="24.75" customHeight="1">
      <c r="A5" s="38" t="s">
        <v>73</v>
      </c>
      <c r="B5" s="27" t="s">
        <v>73</v>
      </c>
      <c r="C5" s="40" t="s">
        <v>73</v>
      </c>
      <c r="D5" s="39"/>
      <c r="R5"/>
    </row>
    <row r="6" spans="1:18" ht="24.75" customHeight="1">
      <c r="A6" s="41" t="s">
        <v>74</v>
      </c>
      <c r="B6" s="42"/>
      <c r="C6" s="43">
        <v>6097000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24.75" customHeight="1">
      <c r="A7" s="28"/>
      <c r="B7" s="148" t="s">
        <v>293</v>
      </c>
      <c r="C7" s="43">
        <v>1100000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24.75" customHeight="1">
      <c r="A8" s="28"/>
      <c r="B8" s="148" t="s">
        <v>294</v>
      </c>
      <c r="C8" s="43">
        <v>200000</v>
      </c>
      <c r="R8"/>
    </row>
    <row r="9" spans="1:18" ht="24.75" customHeight="1">
      <c r="A9" s="28"/>
      <c r="B9" s="148" t="s">
        <v>295</v>
      </c>
      <c r="C9" s="43">
        <v>300000</v>
      </c>
      <c r="R9"/>
    </row>
    <row r="10" spans="1:18" ht="24.75" customHeight="1">
      <c r="A10" s="28"/>
      <c r="B10" s="148" t="s">
        <v>296</v>
      </c>
      <c r="C10" s="43">
        <v>100000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24.75" customHeight="1">
      <c r="A11" s="28"/>
      <c r="B11" s="148" t="s">
        <v>297</v>
      </c>
      <c r="C11" s="43">
        <v>200000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24.75" customHeight="1">
      <c r="A12" s="32"/>
      <c r="B12" s="149" t="s">
        <v>298</v>
      </c>
      <c r="C12" s="44">
        <v>10000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24.75" customHeight="1">
      <c r="A13" s="28"/>
      <c r="B13" s="148" t="s">
        <v>299</v>
      </c>
      <c r="C13" s="43">
        <v>105000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24.75" customHeight="1">
      <c r="A14" s="32"/>
      <c r="B14" s="149" t="s">
        <v>300</v>
      </c>
      <c r="C14" s="44">
        <v>442000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24.75" customHeight="1">
      <c r="A15" s="28"/>
      <c r="B15" s="148" t="s">
        <v>301</v>
      </c>
      <c r="C15" s="43">
        <v>1700000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24.75" customHeight="1">
      <c r="A16" s="32"/>
      <c r="B16" s="149" t="s">
        <v>302</v>
      </c>
      <c r="C16" s="44">
        <v>240000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24.75" customHeight="1">
      <c r="A17" s="28"/>
      <c r="B17" s="148" t="s">
        <v>303</v>
      </c>
      <c r="C17" s="43">
        <v>100000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24.75" customHeight="1">
      <c r="A18" s="32"/>
      <c r="B18" s="149" t="s">
        <v>304</v>
      </c>
      <c r="C18" s="44">
        <v>250000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24.75" customHeight="1">
      <c r="A19" s="32"/>
      <c r="B19" s="149" t="s">
        <v>305</v>
      </c>
      <c r="C19" s="44">
        <v>1000000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2:3" ht="12.75" customHeight="1">
      <c r="B20" s="150" t="s">
        <v>306</v>
      </c>
      <c r="C20" s="1">
        <v>350000</v>
      </c>
    </row>
    <row r="21" ht="22.5" customHeight="1">
      <c r="A21"/>
    </row>
    <row r="23" spans="1:18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</dc:creator>
  <cp:keywords/>
  <dc:description/>
  <cp:lastModifiedBy>Sky</cp:lastModifiedBy>
  <cp:lastPrinted>2019-04-19T03:02:34Z</cp:lastPrinted>
  <dcterms:created xsi:type="dcterms:W3CDTF">2018-01-17T04:55:00Z</dcterms:created>
  <dcterms:modified xsi:type="dcterms:W3CDTF">2019-04-19T03:02:58Z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